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ex Savushkin\Documents\"/>
    </mc:Choice>
  </mc:AlternateContent>
  <bookViews>
    <workbookView xWindow="-120" yWindow="-120" windowWidth="20730" windowHeight="11760"/>
  </bookViews>
  <sheets>
    <sheet name="ABS" sheetId="9" r:id="rId1"/>
    <sheet name="MIX" sheetId="1" r:id="rId2"/>
    <sheet name="CW" sheetId="5" r:id="rId3"/>
    <sheet name="PH" sheetId="6" r:id="rId4"/>
    <sheet name="Multi_op" sheetId="8" r:id="rId5"/>
  </sheets>
  <definedNames>
    <definedName name="Примечание">#REF!</definedName>
  </definedName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9" i="8" l="1"/>
  <c r="H58" i="9"/>
  <c r="H57" i="9"/>
  <c r="H56" i="9"/>
  <c r="H55" i="9"/>
  <c r="G17" i="8"/>
  <c r="F22" i="8" l="1"/>
  <c r="F21" i="8"/>
  <c r="F20" i="8"/>
  <c r="G54" i="9"/>
</calcChain>
</file>

<file path=xl/sharedStrings.xml><?xml version="1.0" encoding="utf-8"?>
<sst xmlns="http://schemas.openxmlformats.org/spreadsheetml/2006/main" count="364" uniqueCount="140">
  <si>
    <t>Место</t>
  </si>
  <si>
    <t>Выполненный разряд</t>
  </si>
  <si>
    <t>КМС</t>
  </si>
  <si>
    <t>EW1FM</t>
  </si>
  <si>
    <t>I</t>
  </si>
  <si>
    <t>EW1TO</t>
  </si>
  <si>
    <t>III</t>
  </si>
  <si>
    <t>EW8DX</t>
  </si>
  <si>
    <t>II</t>
  </si>
  <si>
    <t>ВИП</t>
  </si>
  <si>
    <t>б/р</t>
  </si>
  <si>
    <t>EU8U</t>
  </si>
  <si>
    <t>EU1FQ</t>
  </si>
  <si>
    <t>EW1P</t>
  </si>
  <si>
    <t>EU6RO</t>
  </si>
  <si>
    <t>EV1R</t>
  </si>
  <si>
    <t>EU8N</t>
  </si>
  <si>
    <t>EW8G</t>
  </si>
  <si>
    <t>EU1AI</t>
  </si>
  <si>
    <t>EU6O</t>
  </si>
  <si>
    <t>EW8CM</t>
  </si>
  <si>
    <t>EW2ES</t>
  </si>
  <si>
    <t>EV6Z</t>
  </si>
  <si>
    <t>Борщев А.Я.</t>
  </si>
  <si>
    <t>Зинченко С.В.</t>
  </si>
  <si>
    <t>EW1M</t>
  </si>
  <si>
    <t>EW8C</t>
  </si>
  <si>
    <t>EU1ST</t>
  </si>
  <si>
    <t>EW1OW</t>
  </si>
  <si>
    <t>EW4A</t>
  </si>
  <si>
    <t>EU1DC</t>
  </si>
  <si>
    <t>EW2AR</t>
  </si>
  <si>
    <t>Юркович В.Э.</t>
  </si>
  <si>
    <t>Еньков Н.В.,</t>
  </si>
  <si>
    <t>EW8T</t>
  </si>
  <si>
    <t>EW2DZ</t>
  </si>
  <si>
    <t>EW8MZ</t>
  </si>
  <si>
    <t>EW8DT</t>
  </si>
  <si>
    <t>EU1AV</t>
  </si>
  <si>
    <t>EW1IW</t>
  </si>
  <si>
    <t>EW2RT</t>
  </si>
  <si>
    <t>Засимович М.В.</t>
  </si>
  <si>
    <t>EU1KI</t>
  </si>
  <si>
    <t>EU6SW</t>
  </si>
  <si>
    <t xml:space="preserve">Позывной </t>
  </si>
  <si>
    <t>Фамилия, И.О.</t>
  </si>
  <si>
    <t>Очки</t>
  </si>
  <si>
    <t>заявлено</t>
  </si>
  <si>
    <t>подтверждено</t>
  </si>
  <si>
    <t>Разряд</t>
  </si>
  <si>
    <t>Примечание</t>
  </si>
  <si>
    <t>EU1XX</t>
  </si>
  <si>
    <t>EU1ZA</t>
  </si>
  <si>
    <t>EW1ZR</t>
  </si>
  <si>
    <t>EW2ZC</t>
  </si>
  <si>
    <t>EW3WJ</t>
  </si>
  <si>
    <t>Сушинский Р.Л.</t>
  </si>
  <si>
    <t>Черный В.Е.</t>
  </si>
  <si>
    <t>Полысаев В.В.</t>
  </si>
  <si>
    <t>Михневич М.</t>
  </si>
  <si>
    <t>Николайко С.</t>
  </si>
  <si>
    <t>Буслов Ю.А.</t>
  </si>
  <si>
    <t>Руковичников В.В.</t>
  </si>
  <si>
    <t>Штин В.В.</t>
  </si>
  <si>
    <t>Кляхин А.Б.</t>
  </si>
  <si>
    <t>Панин И.С.</t>
  </si>
  <si>
    <t>Лакисов А.В.</t>
  </si>
  <si>
    <t>Цымбал Г.Ф.</t>
  </si>
  <si>
    <t>Воронецкий В.С.</t>
  </si>
  <si>
    <t>Курдюков В.Ф.</t>
  </si>
  <si>
    <t>Беляев А.И.</t>
  </si>
  <si>
    <t>Тютюнник В.Д.</t>
  </si>
  <si>
    <t>Оксенчук И.Д.</t>
  </si>
  <si>
    <t>Гирник М.П.</t>
  </si>
  <si>
    <t>Малинец В.</t>
  </si>
  <si>
    <t>Давиденко А.В.</t>
  </si>
  <si>
    <t>Фещенко В.П.</t>
  </si>
  <si>
    <t>Погуляев Н.В.</t>
  </si>
  <si>
    <t>Павлович Н.С.</t>
  </si>
  <si>
    <t>Скоробогатов О.В.</t>
  </si>
  <si>
    <t>Ярошевич Г.К.</t>
  </si>
  <si>
    <t>Николаев А.А.</t>
  </si>
  <si>
    <t>Монько Ю.М.</t>
  </si>
  <si>
    <t>Володин С.И.</t>
  </si>
  <si>
    <t>Кривонос И.Г.</t>
  </si>
  <si>
    <t>Панченко А.П.</t>
  </si>
  <si>
    <t>Позывной</t>
  </si>
  <si>
    <t>EU1VA</t>
  </si>
  <si>
    <t>EU2EU</t>
  </si>
  <si>
    <t>EU2F</t>
  </si>
  <si>
    <t>Пилосян А.</t>
  </si>
  <si>
    <t>EU4T</t>
  </si>
  <si>
    <t>EU7X</t>
  </si>
  <si>
    <t>Кузнецов В.</t>
  </si>
  <si>
    <t>EW1EA</t>
  </si>
  <si>
    <t>Печень Г.Б.</t>
  </si>
  <si>
    <t>EW3DC</t>
  </si>
  <si>
    <t>EW4DDC</t>
  </si>
  <si>
    <t>EW4GL</t>
  </si>
  <si>
    <t>EW8GAR</t>
  </si>
  <si>
    <t>EW8OM</t>
  </si>
  <si>
    <t>Фендич В.И.</t>
  </si>
  <si>
    <t>Будкевич К.Б.</t>
  </si>
  <si>
    <t>Дедион Л.А.</t>
  </si>
  <si>
    <t>EW2EA</t>
  </si>
  <si>
    <t>Косабуцкий В.</t>
  </si>
  <si>
    <t>EW1OK</t>
  </si>
  <si>
    <t>Шеверенко М.М.</t>
  </si>
  <si>
    <t>Кондратенко А.</t>
  </si>
  <si>
    <t>Полысаева Т.В.</t>
  </si>
  <si>
    <t>EW4WE</t>
  </si>
  <si>
    <t>EW2DD</t>
  </si>
  <si>
    <t>Курсков С.</t>
  </si>
  <si>
    <t>Адасик В.</t>
  </si>
  <si>
    <t>Кабак А.С.</t>
  </si>
  <si>
    <t>EU8A</t>
  </si>
  <si>
    <t>Гапоненко Г.</t>
  </si>
  <si>
    <t>EU1DM</t>
  </si>
  <si>
    <t>EU2ABF</t>
  </si>
  <si>
    <t>Лобач Д.</t>
  </si>
  <si>
    <t>Атрохов Г.М.</t>
  </si>
  <si>
    <t>Лабоцкая Э.</t>
  </si>
  <si>
    <t>Тандель Д.</t>
  </si>
  <si>
    <t>Шибайло С.П.</t>
  </si>
  <si>
    <t>Лапин А.Е.</t>
  </si>
  <si>
    <t>Балащенко А.Д.</t>
  </si>
  <si>
    <t>Печень Г.Б</t>
  </si>
  <si>
    <t>MC</t>
  </si>
  <si>
    <t>МС</t>
  </si>
  <si>
    <t>Мисюра К.А.</t>
  </si>
  <si>
    <t>Ровнейко Д.С.</t>
  </si>
  <si>
    <t>п.7.3</t>
  </si>
  <si>
    <t>Сидерко А.А.</t>
  </si>
  <si>
    <t>Примеч.</t>
  </si>
  <si>
    <t>EW1V</t>
  </si>
  <si>
    <t>Сипченко С.И.</t>
  </si>
  <si>
    <t>МСМК</t>
  </si>
  <si>
    <t>Связи</t>
  </si>
  <si>
    <t>проведено</t>
  </si>
  <si>
    <t>Лях 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</si>
</sst>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Arial Black"/>
      <family val="2"/>
      <charset val="204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name val="Arial Cyr"/>
      <charset val="204"/>
    </font>
    <font>
      <b/>
      <sz val="11"/>
      <color rgb="FFFF0000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4"/>
      <color rgb="FFFF0000"/>
      <name val="Calibri"/>
      <family val="2"/>
      <charset val="204"/>
      <scheme val="minor"/>
    </font>
    <font>
      <sz val="10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rgb="FF880000"/>
      </left>
      <right style="medium">
        <color rgb="FF880000"/>
      </right>
      <top style="medium">
        <color rgb="FF880000"/>
      </top>
      <bottom style="medium">
        <color rgb="FF880000"/>
      </bottom>
      <diagonal/>
    </border>
    <border>
      <left style="medium">
        <color rgb="FF880000"/>
      </left>
      <right style="medium">
        <color rgb="FF880000"/>
      </right>
      <top style="medium">
        <color rgb="FF880000"/>
      </top>
      <bottom/>
      <diagonal/>
    </border>
    <border>
      <left style="medium">
        <color rgb="FF880000"/>
      </left>
      <right style="medium">
        <color rgb="FF880000"/>
      </right>
      <top/>
      <bottom style="medium">
        <color rgb="FF880000"/>
      </bottom>
      <diagonal/>
    </border>
    <border>
      <left style="medium">
        <color rgb="FF880000"/>
      </left>
      <right/>
      <top style="medium">
        <color rgb="FF880000"/>
      </top>
      <bottom style="medium">
        <color rgb="FF880000"/>
      </bottom>
      <diagonal/>
    </border>
    <border>
      <left/>
      <right style="medium">
        <color rgb="FF880000"/>
      </right>
      <top style="medium">
        <color rgb="FF880000"/>
      </top>
      <bottom style="medium">
        <color rgb="FF880000"/>
      </bottom>
      <diagonal/>
    </border>
    <border>
      <left style="medium">
        <color rgb="FF880000"/>
      </left>
      <right style="medium">
        <color rgb="FFC00000"/>
      </right>
      <top style="medium">
        <color rgb="FF880000"/>
      </top>
      <bottom style="medium">
        <color rgb="FF880000"/>
      </bottom>
      <diagonal/>
    </border>
    <border>
      <left style="medium">
        <color rgb="FF880000"/>
      </left>
      <right style="medium">
        <color rgb="FFC00000"/>
      </right>
      <top style="medium">
        <color rgb="FFC00000"/>
      </top>
      <bottom style="medium">
        <color rgb="FF880000"/>
      </bottom>
      <diagonal/>
    </border>
    <border>
      <left style="medium">
        <color rgb="FF880000"/>
      </left>
      <right style="medium">
        <color rgb="FFC00000"/>
      </right>
      <top style="medium">
        <color rgb="FF880000"/>
      </top>
      <bottom/>
      <diagonal/>
    </border>
    <border>
      <left style="medium">
        <color rgb="FF880000"/>
      </left>
      <right style="medium">
        <color rgb="FF880000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0" fillId="0" borderId="0" xfId="0" applyNumberFormat="1"/>
    <xf numFmtId="0" fontId="0" fillId="0" borderId="0" xfId="0" applyBorder="1"/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9" fontId="0" fillId="0" borderId="0" xfId="0" applyNumberFormat="1"/>
    <xf numFmtId="0" fontId="5" fillId="0" borderId="0" xfId="0" applyFont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0" fillId="3" borderId="0" xfId="0" applyFill="1"/>
    <xf numFmtId="1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 applyFill="1" applyBorder="1" applyAlignment="1">
      <alignment vertical="center" wrapText="1"/>
    </xf>
    <xf numFmtId="0" fontId="7" fillId="3" borderId="0" xfId="0" applyFont="1" applyFill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3" fillId="0" borderId="1" xfId="0" applyFont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/>
    <xf numFmtId="164" fontId="0" fillId="0" borderId="0" xfId="0" applyNumberFormat="1" applyFont="1"/>
    <xf numFmtId="0" fontId="12" fillId="0" borderId="0" xfId="0" applyFont="1"/>
    <xf numFmtId="0" fontId="11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tabSelected="1" workbookViewId="0">
      <selection activeCell="O13" sqref="O13"/>
    </sheetView>
  </sheetViews>
  <sheetFormatPr defaultRowHeight="15" x14ac:dyDescent="0.25"/>
  <cols>
    <col min="1" max="1" width="7.85546875" customWidth="1"/>
    <col min="2" max="2" width="12" style="22" customWidth="1"/>
    <col min="3" max="3" width="15.85546875" customWidth="1"/>
    <col min="4" max="4" width="10.5703125" customWidth="1"/>
    <col min="5" max="5" width="15.5703125" customWidth="1"/>
    <col min="6" max="6" width="10.5703125" customWidth="1"/>
    <col min="7" max="7" width="15.5703125" customWidth="1"/>
    <col min="8" max="8" width="9.140625" style="46"/>
    <col min="9" max="9" width="14.5703125" customWidth="1"/>
    <col min="10" max="10" width="9.5703125" customWidth="1"/>
    <col min="12" max="12" width="11.140625" customWidth="1"/>
    <col min="13" max="13" width="12" customWidth="1"/>
  </cols>
  <sheetData>
    <row r="1" spans="1:13" s="9" customFormat="1" ht="13.5" thickBot="1" x14ac:dyDescent="0.25">
      <c r="A1" s="52" t="s">
        <v>0</v>
      </c>
      <c r="B1" s="53" t="s">
        <v>44</v>
      </c>
      <c r="C1" s="50" t="s">
        <v>45</v>
      </c>
      <c r="D1" s="55" t="s">
        <v>137</v>
      </c>
      <c r="E1" s="56"/>
      <c r="F1" s="55" t="s">
        <v>46</v>
      </c>
      <c r="G1" s="56"/>
      <c r="H1" s="57" t="s">
        <v>49</v>
      </c>
      <c r="I1" s="50" t="s">
        <v>1</v>
      </c>
      <c r="J1" s="50" t="s">
        <v>133</v>
      </c>
    </row>
    <row r="2" spans="1:13" ht="15.75" thickBot="1" x14ac:dyDescent="0.3">
      <c r="A2" s="52"/>
      <c r="B2" s="54"/>
      <c r="C2" s="51"/>
      <c r="D2" s="31" t="s">
        <v>138</v>
      </c>
      <c r="E2" s="31" t="s">
        <v>48</v>
      </c>
      <c r="F2" s="31" t="s">
        <v>47</v>
      </c>
      <c r="G2" s="31" t="s">
        <v>48</v>
      </c>
      <c r="H2" s="58"/>
      <c r="I2" s="51"/>
      <c r="J2" s="51"/>
    </row>
    <row r="3" spans="1:13" ht="15.75" customHeight="1" thickBot="1" x14ac:dyDescent="0.3">
      <c r="A3" s="40">
        <v>1</v>
      </c>
      <c r="B3" s="41" t="s">
        <v>15</v>
      </c>
      <c r="C3" s="42" t="s">
        <v>85</v>
      </c>
      <c r="D3" s="43">
        <v>282</v>
      </c>
      <c r="E3" s="43">
        <v>278</v>
      </c>
      <c r="F3" s="43">
        <v>660</v>
      </c>
      <c r="G3" s="43">
        <v>656</v>
      </c>
      <c r="H3" s="43" t="s">
        <v>127</v>
      </c>
      <c r="I3" s="43" t="s">
        <v>127</v>
      </c>
      <c r="J3" s="12"/>
      <c r="K3" s="3"/>
      <c r="L3" s="6"/>
    </row>
    <row r="4" spans="1:13" ht="15.75" customHeight="1" thickBot="1" x14ac:dyDescent="0.3">
      <c r="A4" s="40">
        <v>2</v>
      </c>
      <c r="B4" s="41" t="s">
        <v>25</v>
      </c>
      <c r="C4" s="42" t="s">
        <v>60</v>
      </c>
      <c r="D4" s="43">
        <v>263</v>
      </c>
      <c r="E4" s="43">
        <v>254</v>
      </c>
      <c r="F4" s="43">
        <v>638</v>
      </c>
      <c r="G4" s="43">
        <v>621</v>
      </c>
      <c r="H4" s="43" t="s">
        <v>2</v>
      </c>
      <c r="I4" s="43" t="s">
        <v>2</v>
      </c>
      <c r="J4" s="12"/>
      <c r="K4" s="4"/>
      <c r="L4" s="2"/>
      <c r="M4" s="7"/>
    </row>
    <row r="5" spans="1:13" ht="15.75" customHeight="1" thickBot="1" x14ac:dyDescent="0.3">
      <c r="A5" s="40">
        <v>3</v>
      </c>
      <c r="B5" s="41" t="s">
        <v>16</v>
      </c>
      <c r="C5" s="42" t="s">
        <v>62</v>
      </c>
      <c r="D5" s="43">
        <v>226</v>
      </c>
      <c r="E5" s="43">
        <v>223</v>
      </c>
      <c r="F5" s="43">
        <v>567</v>
      </c>
      <c r="G5" s="43">
        <v>565</v>
      </c>
      <c r="H5" s="43" t="s">
        <v>2</v>
      </c>
      <c r="I5" s="43" t="s">
        <v>2</v>
      </c>
      <c r="J5" s="12"/>
      <c r="K5" s="4"/>
      <c r="L5" s="2"/>
      <c r="M5" s="7"/>
    </row>
    <row r="6" spans="1:13" ht="15.75" customHeight="1" thickBot="1" x14ac:dyDescent="0.3">
      <c r="A6" s="40">
        <v>4</v>
      </c>
      <c r="B6" s="41" t="s">
        <v>88</v>
      </c>
      <c r="C6" s="42" t="s">
        <v>56</v>
      </c>
      <c r="D6" s="43">
        <v>234</v>
      </c>
      <c r="E6" s="43">
        <v>222</v>
      </c>
      <c r="F6" s="43">
        <v>570</v>
      </c>
      <c r="G6" s="43">
        <v>547</v>
      </c>
      <c r="H6" s="43" t="s">
        <v>2</v>
      </c>
      <c r="I6" s="43" t="s">
        <v>2</v>
      </c>
      <c r="J6" s="12"/>
      <c r="K6" s="4"/>
      <c r="L6" s="2"/>
      <c r="M6" s="7"/>
    </row>
    <row r="7" spans="1:13" ht="15.75" customHeight="1" thickBot="1" x14ac:dyDescent="0.3">
      <c r="A7" s="40">
        <v>5</v>
      </c>
      <c r="B7" s="41" t="s">
        <v>29</v>
      </c>
      <c r="C7" s="42" t="s">
        <v>64</v>
      </c>
      <c r="D7" s="43">
        <v>217</v>
      </c>
      <c r="E7" s="43">
        <v>210</v>
      </c>
      <c r="F7" s="43">
        <v>535</v>
      </c>
      <c r="G7" s="43">
        <v>524</v>
      </c>
      <c r="H7" s="43" t="s">
        <v>2</v>
      </c>
      <c r="I7" s="43" t="s">
        <v>4</v>
      </c>
      <c r="J7" s="12"/>
    </row>
    <row r="8" spans="1:13" ht="15.75" customHeight="1" thickBot="1" x14ac:dyDescent="0.3">
      <c r="A8" s="40">
        <v>6</v>
      </c>
      <c r="B8" s="41" t="s">
        <v>7</v>
      </c>
      <c r="C8" s="42" t="s">
        <v>61</v>
      </c>
      <c r="D8" s="43">
        <v>205</v>
      </c>
      <c r="E8" s="43">
        <v>199</v>
      </c>
      <c r="F8" s="43">
        <v>530</v>
      </c>
      <c r="G8" s="43">
        <v>519</v>
      </c>
      <c r="H8" s="43" t="s">
        <v>128</v>
      </c>
      <c r="I8" s="43" t="s">
        <v>4</v>
      </c>
      <c r="J8" s="12"/>
    </row>
    <row r="9" spans="1:13" s="9" customFormat="1" ht="13.5" thickBot="1" x14ac:dyDescent="0.25">
      <c r="A9" s="40">
        <v>7</v>
      </c>
      <c r="B9" s="61" t="s">
        <v>30</v>
      </c>
      <c r="C9" s="62" t="s">
        <v>70</v>
      </c>
      <c r="D9" s="63">
        <v>217</v>
      </c>
      <c r="E9" s="63">
        <v>205</v>
      </c>
      <c r="F9" s="63">
        <v>543</v>
      </c>
      <c r="G9" s="63">
        <v>514</v>
      </c>
      <c r="H9" s="44" t="s">
        <v>2</v>
      </c>
      <c r="I9" s="43" t="s">
        <v>8</v>
      </c>
      <c r="J9" s="12"/>
    </row>
    <row r="10" spans="1:13" ht="15.75" customHeight="1" thickBot="1" x14ac:dyDescent="0.3">
      <c r="A10" s="40">
        <v>8</v>
      </c>
      <c r="B10" s="41" t="s">
        <v>21</v>
      </c>
      <c r="C10" s="42" t="s">
        <v>68</v>
      </c>
      <c r="D10" s="43">
        <v>210</v>
      </c>
      <c r="E10" s="43">
        <v>202</v>
      </c>
      <c r="F10" s="43">
        <v>533</v>
      </c>
      <c r="G10" s="43">
        <v>512</v>
      </c>
      <c r="H10" s="43" t="s">
        <v>6</v>
      </c>
      <c r="I10" s="43" t="s">
        <v>8</v>
      </c>
      <c r="J10" s="12"/>
    </row>
    <row r="11" spans="1:13" ht="15.75" customHeight="1" thickBot="1" x14ac:dyDescent="0.3">
      <c r="A11" s="40">
        <v>9</v>
      </c>
      <c r="B11" s="41" t="s">
        <v>13</v>
      </c>
      <c r="C11" s="42" t="s">
        <v>65</v>
      </c>
      <c r="D11" s="43">
        <v>200</v>
      </c>
      <c r="E11" s="43">
        <v>198</v>
      </c>
      <c r="F11" s="43">
        <v>511</v>
      </c>
      <c r="G11" s="43">
        <v>505</v>
      </c>
      <c r="H11" s="43" t="s">
        <v>2</v>
      </c>
      <c r="I11" s="43" t="s">
        <v>8</v>
      </c>
      <c r="J11" s="12"/>
    </row>
    <row r="12" spans="1:13" ht="15.75" customHeight="1" thickBot="1" x14ac:dyDescent="0.3">
      <c r="A12" s="40">
        <v>10</v>
      </c>
      <c r="B12" s="41" t="s">
        <v>94</v>
      </c>
      <c r="C12" s="42" t="s">
        <v>95</v>
      </c>
      <c r="D12" s="43">
        <v>194</v>
      </c>
      <c r="E12" s="43">
        <v>186</v>
      </c>
      <c r="F12" s="43">
        <v>513</v>
      </c>
      <c r="G12" s="43">
        <v>499</v>
      </c>
      <c r="H12" s="43" t="s">
        <v>128</v>
      </c>
      <c r="I12" s="43" t="s">
        <v>8</v>
      </c>
      <c r="J12" s="12"/>
    </row>
    <row r="13" spans="1:13" ht="15.75" customHeight="1" thickBot="1" x14ac:dyDescent="0.3">
      <c r="A13" s="40">
        <v>11</v>
      </c>
      <c r="B13" s="41" t="s">
        <v>14</v>
      </c>
      <c r="C13" s="42" t="s">
        <v>66</v>
      </c>
      <c r="D13" s="43">
        <v>186</v>
      </c>
      <c r="E13" s="43">
        <v>182</v>
      </c>
      <c r="F13" s="43">
        <v>496</v>
      </c>
      <c r="G13" s="43">
        <v>486</v>
      </c>
      <c r="H13" s="43" t="s">
        <v>128</v>
      </c>
      <c r="I13" s="43" t="s">
        <v>8</v>
      </c>
      <c r="J13" s="12"/>
    </row>
    <row r="14" spans="1:13" ht="15.75" customHeight="1" thickBot="1" x14ac:dyDescent="0.3">
      <c r="A14" s="40">
        <v>12</v>
      </c>
      <c r="B14" s="41" t="s">
        <v>11</v>
      </c>
      <c r="C14" s="42" t="s">
        <v>63</v>
      </c>
      <c r="D14" s="43">
        <v>181</v>
      </c>
      <c r="E14" s="43">
        <v>178</v>
      </c>
      <c r="F14" s="43">
        <v>486</v>
      </c>
      <c r="G14" s="43">
        <v>482</v>
      </c>
      <c r="H14" s="43" t="s">
        <v>128</v>
      </c>
      <c r="I14" s="43" t="s">
        <v>8</v>
      </c>
      <c r="J14" s="12"/>
    </row>
    <row r="15" spans="1:13" ht="15.75" customHeight="1" thickBot="1" x14ac:dyDescent="0.3">
      <c r="A15" s="40">
        <v>13</v>
      </c>
      <c r="B15" s="41" t="s">
        <v>111</v>
      </c>
      <c r="C15" s="42" t="s">
        <v>114</v>
      </c>
      <c r="D15" s="43">
        <v>191</v>
      </c>
      <c r="E15" s="43">
        <v>181</v>
      </c>
      <c r="F15" s="43">
        <v>486</v>
      </c>
      <c r="G15" s="43">
        <v>478</v>
      </c>
      <c r="H15" s="43" t="s">
        <v>10</v>
      </c>
      <c r="I15" s="43" t="s">
        <v>8</v>
      </c>
      <c r="J15" s="12"/>
    </row>
    <row r="16" spans="1:13" ht="15.75" customHeight="1" thickBot="1" x14ac:dyDescent="0.3">
      <c r="A16" s="40">
        <v>14</v>
      </c>
      <c r="B16" s="41" t="s">
        <v>18</v>
      </c>
      <c r="C16" s="42" t="s">
        <v>67</v>
      </c>
      <c r="D16" s="43">
        <v>184</v>
      </c>
      <c r="E16" s="43">
        <v>170</v>
      </c>
      <c r="F16" s="43">
        <v>488</v>
      </c>
      <c r="G16" s="43">
        <v>472</v>
      </c>
      <c r="H16" s="43" t="s">
        <v>2</v>
      </c>
      <c r="I16" s="43" t="s">
        <v>8</v>
      </c>
      <c r="J16" s="12"/>
    </row>
    <row r="17" spans="1:10" ht="15.75" customHeight="1" thickBot="1" x14ac:dyDescent="0.3">
      <c r="A17" s="40">
        <v>15</v>
      </c>
      <c r="B17" s="41" t="s">
        <v>100</v>
      </c>
      <c r="C17" s="42" t="s">
        <v>101</v>
      </c>
      <c r="D17" s="43">
        <v>175</v>
      </c>
      <c r="E17" s="43">
        <v>170</v>
      </c>
      <c r="F17" s="43">
        <v>468</v>
      </c>
      <c r="G17" s="43">
        <v>456</v>
      </c>
      <c r="H17" s="43" t="s">
        <v>136</v>
      </c>
      <c r="I17" s="43" t="s">
        <v>6</v>
      </c>
      <c r="J17" s="19">
        <v>0.97099999999999997</v>
      </c>
    </row>
    <row r="18" spans="1:10" ht="15.75" customHeight="1" thickBot="1" x14ac:dyDescent="0.3">
      <c r="A18" s="40">
        <v>16</v>
      </c>
      <c r="B18" s="41" t="s">
        <v>31</v>
      </c>
      <c r="C18" s="42" t="s">
        <v>32</v>
      </c>
      <c r="D18" s="43">
        <v>177</v>
      </c>
      <c r="E18" s="43">
        <v>168</v>
      </c>
      <c r="F18" s="43">
        <v>472</v>
      </c>
      <c r="G18" s="43">
        <v>456</v>
      </c>
      <c r="H18" s="43" t="s">
        <v>10</v>
      </c>
      <c r="I18" s="43" t="s">
        <v>6</v>
      </c>
      <c r="J18" s="19">
        <v>0.94899999999999995</v>
      </c>
    </row>
    <row r="19" spans="1:10" ht="15.75" customHeight="1" thickBot="1" x14ac:dyDescent="0.3">
      <c r="A19" s="40">
        <v>17</v>
      </c>
      <c r="B19" s="41" t="s">
        <v>92</v>
      </c>
      <c r="C19" s="42" t="s">
        <v>93</v>
      </c>
      <c r="D19" s="43">
        <v>166</v>
      </c>
      <c r="E19" s="43">
        <v>158</v>
      </c>
      <c r="F19" s="43">
        <v>439</v>
      </c>
      <c r="G19" s="43">
        <v>422</v>
      </c>
      <c r="H19" s="43" t="s">
        <v>6</v>
      </c>
      <c r="I19" s="43" t="s">
        <v>6</v>
      </c>
      <c r="J19" s="12"/>
    </row>
    <row r="20" spans="1:10" ht="15.75" customHeight="1" thickBot="1" x14ac:dyDescent="0.3">
      <c r="A20" s="40">
        <v>18</v>
      </c>
      <c r="B20" s="41" t="s">
        <v>17</v>
      </c>
      <c r="C20" s="42" t="s">
        <v>71</v>
      </c>
      <c r="D20" s="43">
        <v>162</v>
      </c>
      <c r="E20" s="43">
        <v>158</v>
      </c>
      <c r="F20" s="43">
        <v>429</v>
      </c>
      <c r="G20" s="43">
        <v>418</v>
      </c>
      <c r="H20" s="43" t="s">
        <v>6</v>
      </c>
      <c r="I20" s="43" t="s">
        <v>6</v>
      </c>
      <c r="J20" s="12"/>
    </row>
    <row r="21" spans="1:10" ht="15.75" customHeight="1" thickBot="1" x14ac:dyDescent="0.3">
      <c r="A21" s="40">
        <v>19</v>
      </c>
      <c r="B21" s="41" t="s">
        <v>22</v>
      </c>
      <c r="C21" s="42" t="s">
        <v>69</v>
      </c>
      <c r="D21" s="43">
        <v>167</v>
      </c>
      <c r="E21" s="43">
        <v>151</v>
      </c>
      <c r="F21" s="43">
        <v>446</v>
      </c>
      <c r="G21" s="43">
        <v>417</v>
      </c>
      <c r="H21" s="43" t="s">
        <v>2</v>
      </c>
      <c r="I21" s="43" t="s">
        <v>6</v>
      </c>
      <c r="J21" s="12"/>
    </row>
    <row r="22" spans="1:10" ht="15.75" customHeight="1" thickBot="1" x14ac:dyDescent="0.3">
      <c r="A22" s="40">
        <v>20</v>
      </c>
      <c r="B22" s="41" t="s">
        <v>19</v>
      </c>
      <c r="C22" s="42" t="s">
        <v>33</v>
      </c>
      <c r="D22" s="43">
        <v>153</v>
      </c>
      <c r="E22" s="43">
        <v>148</v>
      </c>
      <c r="F22" s="43">
        <v>425</v>
      </c>
      <c r="G22" s="43">
        <v>408</v>
      </c>
      <c r="H22" s="43" t="s">
        <v>128</v>
      </c>
      <c r="I22" s="43" t="s">
        <v>6</v>
      </c>
      <c r="J22" s="12"/>
    </row>
    <row r="23" spans="1:10" ht="15.75" customHeight="1" thickBot="1" x14ac:dyDescent="0.3">
      <c r="A23" s="40">
        <v>21</v>
      </c>
      <c r="B23" s="41" t="s">
        <v>89</v>
      </c>
      <c r="C23" s="42" t="s">
        <v>90</v>
      </c>
      <c r="D23" s="43">
        <v>146</v>
      </c>
      <c r="E23" s="43">
        <v>138</v>
      </c>
      <c r="F23" s="43">
        <v>412</v>
      </c>
      <c r="G23" s="43">
        <v>401</v>
      </c>
      <c r="H23" s="43" t="s">
        <v>128</v>
      </c>
      <c r="I23" s="43" t="s">
        <v>6</v>
      </c>
      <c r="J23" s="12"/>
    </row>
    <row r="24" spans="1:10" ht="15.75" customHeight="1" thickBot="1" x14ac:dyDescent="0.3">
      <c r="A24" s="40">
        <v>22</v>
      </c>
      <c r="B24" s="41" t="s">
        <v>91</v>
      </c>
      <c r="C24" s="42" t="s">
        <v>113</v>
      </c>
      <c r="D24" s="43">
        <v>156</v>
      </c>
      <c r="E24" s="43">
        <v>148</v>
      </c>
      <c r="F24" s="43">
        <v>415</v>
      </c>
      <c r="G24" s="43">
        <v>400</v>
      </c>
      <c r="H24" s="43" t="s">
        <v>10</v>
      </c>
      <c r="I24" s="43" t="s">
        <v>6</v>
      </c>
      <c r="J24" s="12"/>
    </row>
    <row r="25" spans="1:10" ht="15.75" customHeight="1" thickBot="1" x14ac:dyDescent="0.3">
      <c r="A25" s="40">
        <v>23</v>
      </c>
      <c r="B25" s="41" t="s">
        <v>20</v>
      </c>
      <c r="C25" s="42" t="s">
        <v>73</v>
      </c>
      <c r="D25" s="43">
        <v>142</v>
      </c>
      <c r="E25" s="43">
        <v>140</v>
      </c>
      <c r="F25" s="43">
        <v>384</v>
      </c>
      <c r="G25" s="43">
        <v>384</v>
      </c>
      <c r="H25" s="43" t="s">
        <v>6</v>
      </c>
      <c r="I25" s="43" t="s">
        <v>6</v>
      </c>
      <c r="J25" s="12"/>
    </row>
    <row r="26" spans="1:10" ht="15.75" customHeight="1" thickBot="1" x14ac:dyDescent="0.3">
      <c r="A26" s="40">
        <v>24</v>
      </c>
      <c r="B26" s="41" t="s">
        <v>12</v>
      </c>
      <c r="C26" s="42" t="s">
        <v>77</v>
      </c>
      <c r="D26" s="43">
        <v>139</v>
      </c>
      <c r="E26" s="43">
        <v>129</v>
      </c>
      <c r="F26" s="43">
        <v>380</v>
      </c>
      <c r="G26" s="43">
        <v>362</v>
      </c>
      <c r="H26" s="43" t="s">
        <v>6</v>
      </c>
      <c r="I26" s="43"/>
      <c r="J26" s="12"/>
    </row>
    <row r="27" spans="1:10" ht="15.75" customHeight="1" thickBot="1" x14ac:dyDescent="0.3">
      <c r="A27" s="40">
        <v>25</v>
      </c>
      <c r="B27" s="41" t="s">
        <v>99</v>
      </c>
      <c r="C27" s="42" t="s">
        <v>125</v>
      </c>
      <c r="D27" s="43">
        <v>136</v>
      </c>
      <c r="E27" s="43">
        <v>128</v>
      </c>
      <c r="F27" s="43">
        <v>362</v>
      </c>
      <c r="G27" s="43">
        <v>344</v>
      </c>
      <c r="H27" s="43" t="s">
        <v>10</v>
      </c>
      <c r="I27" s="43"/>
      <c r="J27" s="12"/>
    </row>
    <row r="28" spans="1:10" ht="15.75" customHeight="1" thickBot="1" x14ac:dyDescent="0.3">
      <c r="A28" s="40">
        <v>26</v>
      </c>
      <c r="B28" s="41" t="s">
        <v>87</v>
      </c>
      <c r="C28" s="42" t="s">
        <v>112</v>
      </c>
      <c r="D28" s="43">
        <v>124</v>
      </c>
      <c r="E28" s="43">
        <v>120</v>
      </c>
      <c r="F28" s="43">
        <v>341</v>
      </c>
      <c r="G28" s="43">
        <v>335</v>
      </c>
      <c r="H28" s="43" t="s">
        <v>10</v>
      </c>
      <c r="I28" s="43"/>
      <c r="J28" s="12"/>
    </row>
    <row r="29" spans="1:10" ht="15.75" customHeight="1" thickBot="1" x14ac:dyDescent="0.3">
      <c r="A29" s="40">
        <v>27</v>
      </c>
      <c r="B29" s="41" t="s">
        <v>5</v>
      </c>
      <c r="C29" s="42" t="s">
        <v>72</v>
      </c>
      <c r="D29" s="43">
        <v>119</v>
      </c>
      <c r="E29" s="43">
        <v>113</v>
      </c>
      <c r="F29" s="43">
        <v>348</v>
      </c>
      <c r="G29" s="43">
        <v>331</v>
      </c>
      <c r="H29" s="43" t="s">
        <v>2</v>
      </c>
      <c r="I29" s="43"/>
      <c r="J29" s="12"/>
    </row>
    <row r="30" spans="1:10" ht="15.75" customHeight="1" thickBot="1" x14ac:dyDescent="0.3">
      <c r="A30" s="40">
        <v>28</v>
      </c>
      <c r="B30" s="41" t="s">
        <v>37</v>
      </c>
      <c r="C30" s="42" t="s">
        <v>78</v>
      </c>
      <c r="D30" s="43">
        <v>127</v>
      </c>
      <c r="E30" s="43">
        <v>116</v>
      </c>
      <c r="F30" s="43">
        <v>350</v>
      </c>
      <c r="G30" s="43">
        <v>318</v>
      </c>
      <c r="H30" s="43" t="s">
        <v>10</v>
      </c>
      <c r="I30" s="43"/>
      <c r="J30" s="12"/>
    </row>
    <row r="31" spans="1:10" ht="15.75" customHeight="1" thickBot="1" x14ac:dyDescent="0.3">
      <c r="A31" s="40">
        <v>29</v>
      </c>
      <c r="B31" s="41" t="s">
        <v>98</v>
      </c>
      <c r="C31" s="42" t="s">
        <v>124</v>
      </c>
      <c r="D31" s="43">
        <v>121</v>
      </c>
      <c r="E31" s="43">
        <v>111</v>
      </c>
      <c r="F31" s="43">
        <v>331</v>
      </c>
      <c r="G31" s="43">
        <v>310</v>
      </c>
      <c r="H31" s="43" t="s">
        <v>10</v>
      </c>
      <c r="I31" s="43"/>
      <c r="J31" s="12"/>
    </row>
    <row r="32" spans="1:10" ht="15.75" customHeight="1" thickBot="1" x14ac:dyDescent="0.3">
      <c r="A32" s="40">
        <v>30</v>
      </c>
      <c r="B32" s="41" t="s">
        <v>28</v>
      </c>
      <c r="C32" s="42" t="s">
        <v>24</v>
      </c>
      <c r="D32" s="43">
        <v>117</v>
      </c>
      <c r="E32" s="43">
        <v>114</v>
      </c>
      <c r="F32" s="43">
        <v>313</v>
      </c>
      <c r="G32" s="43">
        <v>309</v>
      </c>
      <c r="H32" s="43" t="s">
        <v>10</v>
      </c>
      <c r="I32" s="43"/>
      <c r="J32" s="12"/>
    </row>
    <row r="33" spans="1:10" ht="15.75" customHeight="1" thickBot="1" x14ac:dyDescent="0.3">
      <c r="A33" s="40">
        <v>31</v>
      </c>
      <c r="B33" s="41" t="s">
        <v>106</v>
      </c>
      <c r="C33" s="42" t="s">
        <v>107</v>
      </c>
      <c r="D33" s="43">
        <v>103</v>
      </c>
      <c r="E33" s="43">
        <v>101</v>
      </c>
      <c r="F33" s="43">
        <v>308</v>
      </c>
      <c r="G33" s="43">
        <v>304</v>
      </c>
      <c r="H33" s="43" t="s">
        <v>10</v>
      </c>
      <c r="I33" s="43"/>
      <c r="J33" s="12"/>
    </row>
    <row r="34" spans="1:10" ht="15.75" customHeight="1" thickBot="1" x14ac:dyDescent="0.3">
      <c r="A34" s="40">
        <v>32</v>
      </c>
      <c r="B34" s="41" t="s">
        <v>34</v>
      </c>
      <c r="C34" s="42" t="s">
        <v>74</v>
      </c>
      <c r="D34" s="43">
        <v>108</v>
      </c>
      <c r="E34" s="43">
        <v>102</v>
      </c>
      <c r="F34" s="43">
        <v>304</v>
      </c>
      <c r="G34" s="43">
        <v>294</v>
      </c>
      <c r="H34" s="43" t="s">
        <v>10</v>
      </c>
      <c r="I34" s="43"/>
      <c r="J34" s="12"/>
    </row>
    <row r="35" spans="1:10" ht="15.75" customHeight="1" thickBot="1" x14ac:dyDescent="0.3">
      <c r="A35" s="40">
        <v>33</v>
      </c>
      <c r="B35" s="41" t="s">
        <v>27</v>
      </c>
      <c r="C35" s="42" t="s">
        <v>81</v>
      </c>
      <c r="D35" s="43">
        <v>109</v>
      </c>
      <c r="E35" s="43">
        <v>104</v>
      </c>
      <c r="F35" s="43">
        <v>299</v>
      </c>
      <c r="G35" s="43">
        <v>291</v>
      </c>
      <c r="H35" s="43" t="s">
        <v>10</v>
      </c>
      <c r="I35" s="43"/>
      <c r="J35" s="12"/>
    </row>
    <row r="36" spans="1:10" ht="15.75" customHeight="1" thickBot="1" x14ac:dyDescent="0.3">
      <c r="A36" s="40">
        <v>34</v>
      </c>
      <c r="B36" s="41" t="s">
        <v>26</v>
      </c>
      <c r="C36" s="42" t="s">
        <v>23</v>
      </c>
      <c r="D36" s="43">
        <v>103</v>
      </c>
      <c r="E36" s="43">
        <v>99</v>
      </c>
      <c r="F36" s="43">
        <v>290</v>
      </c>
      <c r="G36" s="43">
        <v>279</v>
      </c>
      <c r="H36" s="43" t="s">
        <v>10</v>
      </c>
      <c r="I36" s="43"/>
      <c r="J36" s="19">
        <v>0.96099999999999997</v>
      </c>
    </row>
    <row r="37" spans="1:10" ht="15.75" customHeight="1" thickBot="1" x14ac:dyDescent="0.3">
      <c r="A37" s="40">
        <v>35</v>
      </c>
      <c r="B37" s="41" t="s">
        <v>39</v>
      </c>
      <c r="C37" s="42" t="s">
        <v>80</v>
      </c>
      <c r="D37" s="43">
        <v>100</v>
      </c>
      <c r="E37" s="43">
        <v>92</v>
      </c>
      <c r="F37" s="43">
        <v>295</v>
      </c>
      <c r="G37" s="43">
        <v>279</v>
      </c>
      <c r="H37" s="43" t="s">
        <v>10</v>
      </c>
      <c r="I37" s="43"/>
      <c r="J37" s="20">
        <v>0.92</v>
      </c>
    </row>
    <row r="38" spans="1:10" ht="15.75" customHeight="1" thickBot="1" x14ac:dyDescent="0.3">
      <c r="A38" s="40">
        <v>36</v>
      </c>
      <c r="B38" s="41" t="s">
        <v>36</v>
      </c>
      <c r="C38" s="42" t="s">
        <v>76</v>
      </c>
      <c r="D38" s="43">
        <v>107</v>
      </c>
      <c r="E38" s="43">
        <v>95</v>
      </c>
      <c r="F38" s="43">
        <v>293</v>
      </c>
      <c r="G38" s="43">
        <v>271</v>
      </c>
      <c r="H38" s="43" t="s">
        <v>10</v>
      </c>
      <c r="I38" s="43"/>
      <c r="J38" s="12"/>
    </row>
    <row r="39" spans="1:10" ht="15.75" customHeight="1" thickBot="1" x14ac:dyDescent="0.3">
      <c r="A39" s="40">
        <v>37</v>
      </c>
      <c r="B39" s="41" t="s">
        <v>104</v>
      </c>
      <c r="C39" s="42" t="s">
        <v>105</v>
      </c>
      <c r="D39" s="43">
        <v>86</v>
      </c>
      <c r="E39" s="43">
        <v>81</v>
      </c>
      <c r="F39" s="43">
        <v>259</v>
      </c>
      <c r="G39" s="43">
        <v>244</v>
      </c>
      <c r="H39" s="43" t="s">
        <v>10</v>
      </c>
      <c r="I39" s="43"/>
      <c r="J39" s="12"/>
    </row>
    <row r="40" spans="1:10" ht="15.75" customHeight="1" thickBot="1" x14ac:dyDescent="0.3">
      <c r="A40" s="40">
        <v>38</v>
      </c>
      <c r="B40" s="41" t="s">
        <v>97</v>
      </c>
      <c r="C40" s="42" t="s">
        <v>123</v>
      </c>
      <c r="D40" s="43">
        <v>74</v>
      </c>
      <c r="E40" s="43">
        <v>70</v>
      </c>
      <c r="F40" s="43">
        <v>225</v>
      </c>
      <c r="G40" s="43">
        <v>214</v>
      </c>
      <c r="H40" s="43" t="s">
        <v>10</v>
      </c>
      <c r="I40" s="43"/>
      <c r="J40" s="12"/>
    </row>
    <row r="41" spans="1:10" ht="15.75" customHeight="1" thickBot="1" x14ac:dyDescent="0.3">
      <c r="A41" s="40">
        <v>39</v>
      </c>
      <c r="B41" s="41" t="s">
        <v>40</v>
      </c>
      <c r="C41" s="42" t="s">
        <v>41</v>
      </c>
      <c r="D41" s="43">
        <v>72</v>
      </c>
      <c r="E41" s="43">
        <v>67</v>
      </c>
      <c r="F41" s="43">
        <v>221</v>
      </c>
      <c r="G41" s="43">
        <v>206</v>
      </c>
      <c r="H41" s="43" t="s">
        <v>10</v>
      </c>
      <c r="I41" s="43"/>
      <c r="J41" s="12"/>
    </row>
    <row r="42" spans="1:10" ht="15.75" customHeight="1" thickBot="1" x14ac:dyDescent="0.3">
      <c r="A42" s="40">
        <v>40</v>
      </c>
      <c r="B42" s="41" t="s">
        <v>38</v>
      </c>
      <c r="C42" s="42" t="s">
        <v>79</v>
      </c>
      <c r="D42" s="43">
        <v>79</v>
      </c>
      <c r="E42" s="43">
        <v>71</v>
      </c>
      <c r="F42" s="43">
        <v>218</v>
      </c>
      <c r="G42" s="43">
        <v>201</v>
      </c>
      <c r="H42" s="43" t="s">
        <v>2</v>
      </c>
      <c r="I42" s="43"/>
      <c r="J42" s="19">
        <v>0.89900000000000002</v>
      </c>
    </row>
    <row r="43" spans="1:10" ht="15.75" customHeight="1" thickBot="1" x14ac:dyDescent="0.3">
      <c r="A43" s="40">
        <v>41</v>
      </c>
      <c r="B43" s="41" t="s">
        <v>35</v>
      </c>
      <c r="C43" s="42" t="s">
        <v>75</v>
      </c>
      <c r="D43" s="43">
        <v>75</v>
      </c>
      <c r="E43" s="43">
        <v>66</v>
      </c>
      <c r="F43" s="43">
        <v>225</v>
      </c>
      <c r="G43" s="43">
        <v>201</v>
      </c>
      <c r="H43" s="43" t="s">
        <v>10</v>
      </c>
      <c r="I43" s="43"/>
      <c r="J43" s="19">
        <v>0.88</v>
      </c>
    </row>
    <row r="44" spans="1:10" ht="15.75" customHeight="1" thickBot="1" x14ac:dyDescent="0.3">
      <c r="A44" s="40">
        <v>42</v>
      </c>
      <c r="B44" s="41" t="s">
        <v>117</v>
      </c>
      <c r="C44" s="42" t="s">
        <v>120</v>
      </c>
      <c r="D44" s="43">
        <v>61</v>
      </c>
      <c r="E44" s="43">
        <v>57</v>
      </c>
      <c r="F44" s="43">
        <v>196</v>
      </c>
      <c r="G44" s="43">
        <v>182</v>
      </c>
      <c r="H44" s="43" t="s">
        <v>4</v>
      </c>
      <c r="I44" s="43"/>
      <c r="J44" s="12"/>
    </row>
    <row r="45" spans="1:10" ht="15.75" customHeight="1" thickBot="1" x14ac:dyDescent="0.3">
      <c r="A45" s="40">
        <v>43</v>
      </c>
      <c r="B45" s="41" t="s">
        <v>3</v>
      </c>
      <c r="C45" s="42" t="s">
        <v>82</v>
      </c>
      <c r="D45" s="43">
        <v>42</v>
      </c>
      <c r="E45" s="43">
        <v>41</v>
      </c>
      <c r="F45" s="43">
        <v>130</v>
      </c>
      <c r="G45" s="43">
        <v>128</v>
      </c>
      <c r="H45" s="43" t="s">
        <v>2</v>
      </c>
      <c r="I45" s="43"/>
      <c r="J45" s="12"/>
    </row>
    <row r="46" spans="1:10" ht="15.75" customHeight="1" thickBot="1" x14ac:dyDescent="0.3">
      <c r="A46" s="40">
        <v>44</v>
      </c>
      <c r="B46" s="41" t="s">
        <v>134</v>
      </c>
      <c r="C46" s="42" t="s">
        <v>135</v>
      </c>
      <c r="D46" s="43">
        <v>56</v>
      </c>
      <c r="E46" s="43">
        <v>39</v>
      </c>
      <c r="F46" s="43">
        <v>170</v>
      </c>
      <c r="G46" s="43">
        <v>124</v>
      </c>
      <c r="H46" s="43" t="s">
        <v>10</v>
      </c>
      <c r="I46" s="43"/>
      <c r="J46" s="12"/>
    </row>
    <row r="47" spans="1:10" ht="15.75" customHeight="1" thickBot="1" x14ac:dyDescent="0.3">
      <c r="A47" s="40">
        <v>45</v>
      </c>
      <c r="B47" s="41" t="s">
        <v>42</v>
      </c>
      <c r="C47" s="42" t="s">
        <v>84</v>
      </c>
      <c r="D47" s="43">
        <v>33</v>
      </c>
      <c r="E47" s="43">
        <v>31</v>
      </c>
      <c r="F47" s="43">
        <v>107</v>
      </c>
      <c r="G47" s="43">
        <v>100</v>
      </c>
      <c r="H47" s="43" t="s">
        <v>6</v>
      </c>
      <c r="I47" s="43"/>
      <c r="J47" s="12"/>
    </row>
    <row r="48" spans="1:10" ht="15.75" customHeight="1" thickBot="1" x14ac:dyDescent="0.3">
      <c r="A48" s="40">
        <v>46</v>
      </c>
      <c r="B48" s="41" t="s">
        <v>43</v>
      </c>
      <c r="C48" s="42" t="s">
        <v>83</v>
      </c>
      <c r="D48" s="43">
        <v>32</v>
      </c>
      <c r="E48" s="43">
        <v>26</v>
      </c>
      <c r="F48" s="43">
        <v>100</v>
      </c>
      <c r="G48" s="43">
        <v>87</v>
      </c>
      <c r="H48" s="43" t="s">
        <v>10</v>
      </c>
      <c r="I48" s="43"/>
      <c r="J48" s="12"/>
    </row>
    <row r="49" spans="1:13" ht="15.75" customHeight="1" thickBot="1" x14ac:dyDescent="0.3">
      <c r="A49" s="40">
        <v>47</v>
      </c>
      <c r="B49" s="41" t="s">
        <v>96</v>
      </c>
      <c r="C49" s="42" t="s">
        <v>108</v>
      </c>
      <c r="D49" s="43">
        <v>11</v>
      </c>
      <c r="E49" s="43">
        <v>9</v>
      </c>
      <c r="F49" s="43">
        <v>41</v>
      </c>
      <c r="G49" s="43">
        <v>34</v>
      </c>
      <c r="H49" s="43" t="s">
        <v>10</v>
      </c>
      <c r="I49" s="43"/>
      <c r="J49" s="12"/>
    </row>
    <row r="50" spans="1:13" ht="15.75" customHeight="1" thickBot="1" x14ac:dyDescent="0.3">
      <c r="A50" s="40">
        <v>48</v>
      </c>
      <c r="B50" s="41" t="s">
        <v>118</v>
      </c>
      <c r="C50" s="42" t="s">
        <v>119</v>
      </c>
      <c r="D50" s="43">
        <v>5</v>
      </c>
      <c r="E50" s="43">
        <v>5</v>
      </c>
      <c r="F50" s="43">
        <v>16</v>
      </c>
      <c r="G50" s="43">
        <v>16</v>
      </c>
      <c r="H50" s="43" t="s">
        <v>10</v>
      </c>
      <c r="I50" s="43"/>
      <c r="J50" s="12"/>
    </row>
    <row r="51" spans="1:13" ht="15.75" customHeight="1" thickBot="1" x14ac:dyDescent="0.3">
      <c r="A51" s="40">
        <v>49</v>
      </c>
      <c r="B51" s="41" t="s">
        <v>115</v>
      </c>
      <c r="C51" s="42" t="s">
        <v>116</v>
      </c>
      <c r="D51" s="43">
        <v>5</v>
      </c>
      <c r="E51" s="43">
        <v>4</v>
      </c>
      <c r="F51" s="43">
        <v>18</v>
      </c>
      <c r="G51" s="43">
        <v>14</v>
      </c>
      <c r="H51" s="43" t="s">
        <v>10</v>
      </c>
      <c r="I51" s="43"/>
      <c r="J51" s="12"/>
    </row>
    <row r="52" spans="1:13" x14ac:dyDescent="0.25">
      <c r="A52" s="1"/>
      <c r="H52" s="45"/>
      <c r="I52" s="1"/>
    </row>
    <row r="54" spans="1:13" x14ac:dyDescent="0.25">
      <c r="A54" s="1"/>
      <c r="D54" s="3"/>
      <c r="E54" s="6"/>
      <c r="F54" s="3" t="s">
        <v>9</v>
      </c>
      <c r="G54" s="6">
        <f>SUM(G5,G6,G7)/3</f>
        <v>545.33333333333337</v>
      </c>
      <c r="I54" s="1"/>
      <c r="K54" s="8"/>
    </row>
    <row r="55" spans="1:13" x14ac:dyDescent="0.25">
      <c r="A55" s="1"/>
      <c r="D55" s="4"/>
      <c r="E55" s="2"/>
      <c r="F55" s="4" t="s">
        <v>2</v>
      </c>
      <c r="G55" s="2">
        <v>-0.02</v>
      </c>
      <c r="H55" s="47">
        <f>G54-G54*0.02</f>
        <v>534.42666666666673</v>
      </c>
      <c r="I55" s="1"/>
      <c r="K55" s="8"/>
    </row>
    <row r="56" spans="1:13" x14ac:dyDescent="0.25">
      <c r="A56" s="1"/>
      <c r="D56" s="4"/>
      <c r="E56" s="2"/>
      <c r="F56" s="4" t="s">
        <v>4</v>
      </c>
      <c r="G56" s="2">
        <v>-0.05</v>
      </c>
      <c r="H56" s="47">
        <f>G54-G54*0.05</f>
        <v>518.06666666666672</v>
      </c>
      <c r="I56" s="1"/>
      <c r="K56" s="8"/>
    </row>
    <row r="57" spans="1:13" x14ac:dyDescent="0.25">
      <c r="A57" s="1"/>
      <c r="D57" s="4"/>
      <c r="E57" s="2"/>
      <c r="F57" s="4" t="s">
        <v>8</v>
      </c>
      <c r="G57" s="2">
        <v>-0.15</v>
      </c>
      <c r="H57" s="47">
        <f>G54-G54*0.15</f>
        <v>463.53333333333336</v>
      </c>
      <c r="I57" s="1"/>
      <c r="K57" s="8"/>
    </row>
    <row r="58" spans="1:13" x14ac:dyDescent="0.25">
      <c r="A58" s="1"/>
      <c r="D58" s="4"/>
      <c r="E58" s="2"/>
      <c r="F58" s="4" t="s">
        <v>6</v>
      </c>
      <c r="G58" s="2">
        <v>-0.3</v>
      </c>
      <c r="H58" s="47">
        <f>G54-G54*0.3</f>
        <v>381.73333333333335</v>
      </c>
      <c r="I58" s="1"/>
      <c r="K58" s="8"/>
    </row>
    <row r="60" spans="1:13" ht="21" x14ac:dyDescent="0.35">
      <c r="C60" s="38"/>
      <c r="D60" s="38"/>
      <c r="E60" s="38"/>
      <c r="F60" s="38"/>
      <c r="G60" s="38"/>
      <c r="H60" s="48"/>
      <c r="I60" s="32"/>
    </row>
    <row r="62" spans="1:13" x14ac:dyDescent="0.25">
      <c r="B62" s="34"/>
      <c r="C62" s="32"/>
      <c r="D62" s="32"/>
      <c r="E62" s="32"/>
      <c r="F62" s="32"/>
      <c r="G62" s="32"/>
      <c r="H62" s="49"/>
      <c r="I62" s="32"/>
      <c r="J62" s="32"/>
      <c r="K62" s="32"/>
      <c r="L62" s="32"/>
      <c r="M62" s="32"/>
    </row>
    <row r="63" spans="1:13" x14ac:dyDescent="0.25">
      <c r="B63" s="34"/>
      <c r="C63" s="32"/>
      <c r="D63" s="32"/>
      <c r="E63" s="32"/>
      <c r="F63" s="32"/>
      <c r="G63" s="32"/>
      <c r="H63" s="49"/>
      <c r="I63" s="32"/>
      <c r="J63" s="32"/>
      <c r="K63" s="32"/>
      <c r="L63" s="32"/>
      <c r="M63" s="32"/>
    </row>
    <row r="64" spans="1:13" x14ac:dyDescent="0.25">
      <c r="B64" s="34"/>
      <c r="C64" s="32"/>
      <c r="D64" s="32"/>
      <c r="E64" s="32"/>
      <c r="F64" s="32"/>
      <c r="G64" s="32"/>
      <c r="H64" s="49"/>
      <c r="I64" s="32"/>
      <c r="J64" s="32"/>
      <c r="K64" s="32"/>
      <c r="L64" s="32"/>
      <c r="M64" s="32"/>
    </row>
    <row r="65" spans="2:13" x14ac:dyDescent="0.25">
      <c r="B65" s="34"/>
      <c r="C65" s="32"/>
      <c r="D65" s="32"/>
      <c r="E65" s="32"/>
      <c r="F65" s="32"/>
      <c r="G65" s="32"/>
      <c r="H65" s="49"/>
      <c r="I65" s="32"/>
      <c r="J65" s="32"/>
      <c r="K65" s="32"/>
      <c r="L65" s="32"/>
      <c r="M65" s="32"/>
    </row>
  </sheetData>
  <mergeCells count="8">
    <mergeCell ref="J1:J2"/>
    <mergeCell ref="A1:A2"/>
    <mergeCell ref="B1:B2"/>
    <mergeCell ref="C1:C2"/>
    <mergeCell ref="F1:G1"/>
    <mergeCell ref="H1:H2"/>
    <mergeCell ref="I1:I2"/>
    <mergeCell ref="D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A3" sqref="A3:A17"/>
    </sheetView>
  </sheetViews>
  <sheetFormatPr defaultRowHeight="15" x14ac:dyDescent="0.25"/>
  <cols>
    <col min="1" max="1" width="9.140625" style="1"/>
    <col min="2" max="2" width="13.85546875" customWidth="1"/>
    <col min="3" max="3" width="21.140625" customWidth="1"/>
    <col min="4" max="4" width="15.42578125" customWidth="1"/>
    <col min="5" max="5" width="15.5703125" customWidth="1"/>
    <col min="6" max="6" width="14.140625" customWidth="1"/>
  </cols>
  <sheetData>
    <row r="1" spans="1:9" ht="15.75" thickBot="1" x14ac:dyDescent="0.3">
      <c r="A1" s="50" t="s">
        <v>0</v>
      </c>
      <c r="B1" s="50" t="s">
        <v>86</v>
      </c>
      <c r="C1" s="50" t="s">
        <v>45</v>
      </c>
      <c r="D1" s="55" t="s">
        <v>46</v>
      </c>
      <c r="E1" s="56"/>
      <c r="F1" s="50" t="s">
        <v>50</v>
      </c>
    </row>
    <row r="2" spans="1:9" ht="15.75" thickBot="1" x14ac:dyDescent="0.3">
      <c r="A2" s="51"/>
      <c r="B2" s="51"/>
      <c r="C2" s="51"/>
      <c r="D2" s="10" t="s">
        <v>47</v>
      </c>
      <c r="E2" s="10" t="s">
        <v>48</v>
      </c>
      <c r="F2" s="51"/>
    </row>
    <row r="3" spans="1:9" ht="14.85" customHeight="1" thickBot="1" x14ac:dyDescent="0.3">
      <c r="A3" s="23">
        <v>1</v>
      </c>
      <c r="B3" s="21" t="s">
        <v>15</v>
      </c>
      <c r="C3" s="21" t="s">
        <v>85</v>
      </c>
      <c r="D3" s="24">
        <v>660</v>
      </c>
      <c r="E3" s="24">
        <v>656</v>
      </c>
      <c r="F3" s="25"/>
    </row>
    <row r="4" spans="1:9" ht="14.85" customHeight="1" thickBot="1" x14ac:dyDescent="0.3">
      <c r="A4" s="26">
        <v>2</v>
      </c>
      <c r="B4" s="21" t="s">
        <v>25</v>
      </c>
      <c r="C4" s="14" t="s">
        <v>60</v>
      </c>
      <c r="D4" s="27">
        <v>638</v>
      </c>
      <c r="E4" s="27">
        <v>621</v>
      </c>
      <c r="F4" s="28"/>
    </row>
    <row r="5" spans="1:9" ht="14.85" customHeight="1" thickBot="1" x14ac:dyDescent="0.3">
      <c r="A5" s="26">
        <v>3</v>
      </c>
      <c r="B5" s="21" t="s">
        <v>16</v>
      </c>
      <c r="C5" s="14" t="s">
        <v>62</v>
      </c>
      <c r="D5" s="27">
        <v>567</v>
      </c>
      <c r="E5" s="27">
        <v>565</v>
      </c>
      <c r="F5" s="29"/>
    </row>
    <row r="6" spans="1:9" ht="14.85" customHeight="1" thickBot="1" x14ac:dyDescent="0.3">
      <c r="A6" s="23">
        <v>4</v>
      </c>
      <c r="B6" s="21" t="s">
        <v>88</v>
      </c>
      <c r="C6" s="21" t="s">
        <v>56</v>
      </c>
      <c r="D6" s="24">
        <v>570</v>
      </c>
      <c r="E6" s="24">
        <v>547</v>
      </c>
      <c r="F6" s="25"/>
    </row>
    <row r="7" spans="1:9" ht="14.85" customHeight="1" thickBot="1" x14ac:dyDescent="0.3">
      <c r="A7" s="23">
        <v>5</v>
      </c>
      <c r="B7" s="21" t="s">
        <v>29</v>
      </c>
      <c r="C7" s="14" t="s">
        <v>64</v>
      </c>
      <c r="D7" s="27">
        <v>535</v>
      </c>
      <c r="E7" s="27">
        <v>524</v>
      </c>
      <c r="F7" s="30"/>
    </row>
    <row r="8" spans="1:9" ht="14.85" customHeight="1" thickBot="1" x14ac:dyDescent="0.3">
      <c r="A8" s="23">
        <v>6</v>
      </c>
      <c r="B8" s="21" t="s">
        <v>7</v>
      </c>
      <c r="C8" s="14" t="s">
        <v>61</v>
      </c>
      <c r="D8" s="27">
        <v>530</v>
      </c>
      <c r="E8" s="27">
        <v>519</v>
      </c>
      <c r="F8" s="28"/>
    </row>
    <row r="9" spans="1:9" ht="15.75" customHeight="1" thickBot="1" x14ac:dyDescent="0.3">
      <c r="A9" s="26">
        <v>7</v>
      </c>
      <c r="B9" s="21" t="s">
        <v>30</v>
      </c>
      <c r="C9" s="21" t="s">
        <v>70</v>
      </c>
      <c r="D9" s="24">
        <v>543</v>
      </c>
      <c r="E9" s="24">
        <v>514</v>
      </c>
      <c r="F9" s="24"/>
      <c r="G9" s="4"/>
      <c r="H9" s="2"/>
      <c r="I9" s="7"/>
    </row>
    <row r="10" spans="1:9" ht="14.85" customHeight="1" thickBot="1" x14ac:dyDescent="0.3">
      <c r="A10" s="26">
        <v>8</v>
      </c>
      <c r="B10" s="21" t="s">
        <v>21</v>
      </c>
      <c r="C10" s="21" t="s">
        <v>68</v>
      </c>
      <c r="D10" s="24">
        <v>533</v>
      </c>
      <c r="E10" s="24">
        <v>512</v>
      </c>
      <c r="F10" s="25"/>
    </row>
    <row r="11" spans="1:9" ht="14.85" customHeight="1" thickBot="1" x14ac:dyDescent="0.3">
      <c r="A11" s="23">
        <v>9</v>
      </c>
      <c r="B11" s="21" t="s">
        <v>13</v>
      </c>
      <c r="C11" s="14" t="s">
        <v>65</v>
      </c>
      <c r="D11" s="27">
        <v>511</v>
      </c>
      <c r="E11" s="27">
        <v>505</v>
      </c>
      <c r="F11" s="28"/>
    </row>
    <row r="12" spans="1:9" ht="15.75" thickBot="1" x14ac:dyDescent="0.3">
      <c r="A12" s="23">
        <v>10</v>
      </c>
      <c r="B12" s="21" t="s">
        <v>31</v>
      </c>
      <c r="C12" s="21" t="s">
        <v>32</v>
      </c>
      <c r="D12" s="24">
        <v>472</v>
      </c>
      <c r="E12" s="24">
        <v>456</v>
      </c>
      <c r="F12" s="25"/>
    </row>
    <row r="13" spans="1:9" ht="14.85" customHeight="1" thickBot="1" x14ac:dyDescent="0.3">
      <c r="A13" s="23">
        <v>11</v>
      </c>
      <c r="B13" s="21" t="s">
        <v>17</v>
      </c>
      <c r="C13" s="21" t="s">
        <v>71</v>
      </c>
      <c r="D13" s="24">
        <v>429</v>
      </c>
      <c r="E13" s="24">
        <v>418</v>
      </c>
      <c r="F13" s="25"/>
    </row>
    <row r="14" spans="1:9" ht="15.75" thickBot="1" x14ac:dyDescent="0.3">
      <c r="A14" s="26">
        <v>12</v>
      </c>
      <c r="B14" s="21" t="s">
        <v>98</v>
      </c>
      <c r="C14" s="21" t="s">
        <v>124</v>
      </c>
      <c r="D14" s="24">
        <v>331</v>
      </c>
      <c r="E14" s="24">
        <v>310</v>
      </c>
      <c r="F14" s="25"/>
    </row>
    <row r="15" spans="1:9" ht="15.75" thickBot="1" x14ac:dyDescent="0.3">
      <c r="A15" s="26">
        <v>13</v>
      </c>
      <c r="B15" s="21" t="s">
        <v>106</v>
      </c>
      <c r="C15" s="21" t="s">
        <v>107</v>
      </c>
      <c r="D15" s="24">
        <v>308</v>
      </c>
      <c r="E15" s="24">
        <v>304</v>
      </c>
      <c r="F15" s="25"/>
    </row>
    <row r="16" spans="1:9" ht="15.75" thickBot="1" x14ac:dyDescent="0.3">
      <c r="A16" s="23">
        <v>14</v>
      </c>
      <c r="B16" s="21" t="s">
        <v>26</v>
      </c>
      <c r="C16" s="14" t="s">
        <v>23</v>
      </c>
      <c r="D16" s="27">
        <v>290</v>
      </c>
      <c r="E16" s="27">
        <v>279</v>
      </c>
      <c r="F16" s="28"/>
    </row>
    <row r="17" spans="1:6" ht="15.75" thickBot="1" x14ac:dyDescent="0.3">
      <c r="A17" s="23">
        <v>15</v>
      </c>
      <c r="B17" s="21" t="s">
        <v>134</v>
      </c>
      <c r="C17" s="21" t="s">
        <v>135</v>
      </c>
      <c r="D17" s="24">
        <v>170</v>
      </c>
      <c r="E17" s="24">
        <v>124</v>
      </c>
      <c r="F17" s="24"/>
    </row>
  </sheetData>
  <mergeCells count="5">
    <mergeCell ref="A1:A2"/>
    <mergeCell ref="B1:B2"/>
    <mergeCell ref="C1:C2"/>
    <mergeCell ref="D1:E1"/>
    <mergeCell ref="F1:F2"/>
  </mergeCells>
  <pageMargins left="0.31496062992125984" right="0.31496062992125984" top="0.55118110236220474" bottom="0.55118110236220474" header="0.31496062992125984" footer="0.31496062992125984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C7" sqref="C7"/>
    </sheetView>
  </sheetViews>
  <sheetFormatPr defaultRowHeight="15" x14ac:dyDescent="0.25"/>
  <cols>
    <col min="1" max="1" width="9.140625" style="1"/>
    <col min="2" max="2" width="13.85546875" customWidth="1"/>
    <col min="3" max="3" width="22" customWidth="1"/>
    <col min="4" max="5" width="15.42578125" customWidth="1"/>
    <col min="6" max="6" width="14.140625" customWidth="1"/>
  </cols>
  <sheetData>
    <row r="1" spans="1:8" ht="15.75" thickBot="1" x14ac:dyDescent="0.3">
      <c r="A1" s="52" t="s">
        <v>0</v>
      </c>
      <c r="B1" s="52" t="s">
        <v>86</v>
      </c>
      <c r="C1" s="52" t="s">
        <v>45</v>
      </c>
      <c r="D1" s="52" t="s">
        <v>46</v>
      </c>
      <c r="E1" s="52"/>
      <c r="F1" s="52" t="s">
        <v>50</v>
      </c>
    </row>
    <row r="2" spans="1:8" ht="15.75" thickBot="1" x14ac:dyDescent="0.3">
      <c r="A2" s="52"/>
      <c r="B2" s="52"/>
      <c r="C2" s="52"/>
      <c r="D2" s="39" t="s">
        <v>47</v>
      </c>
      <c r="E2" s="39" t="s">
        <v>48</v>
      </c>
      <c r="F2" s="52"/>
      <c r="G2" s="3"/>
      <c r="H2" s="6"/>
    </row>
    <row r="3" spans="1:8" ht="15.75" thickBot="1" x14ac:dyDescent="0.3">
      <c r="A3" s="13">
        <v>1</v>
      </c>
      <c r="B3" s="21" t="s">
        <v>94</v>
      </c>
      <c r="C3" s="11" t="s">
        <v>126</v>
      </c>
      <c r="D3" s="12">
        <v>543</v>
      </c>
      <c r="E3" s="12">
        <v>499</v>
      </c>
      <c r="F3" s="12"/>
    </row>
    <row r="4" spans="1:8" ht="15.75" thickBot="1" x14ac:dyDescent="0.3">
      <c r="A4" s="13">
        <v>2</v>
      </c>
      <c r="B4" s="21" t="s">
        <v>14</v>
      </c>
      <c r="C4" s="11" t="s">
        <v>66</v>
      </c>
      <c r="D4" s="12">
        <v>496</v>
      </c>
      <c r="E4" s="12">
        <v>486</v>
      </c>
      <c r="F4" s="12"/>
    </row>
    <row r="5" spans="1:8" ht="15.75" thickBot="1" x14ac:dyDescent="0.3">
      <c r="A5" s="13">
        <v>3</v>
      </c>
      <c r="B5" s="21" t="s">
        <v>11</v>
      </c>
      <c r="C5" s="11" t="s">
        <v>63</v>
      </c>
      <c r="D5" s="12">
        <v>486</v>
      </c>
      <c r="E5" s="12">
        <v>482</v>
      </c>
      <c r="F5" s="12"/>
    </row>
    <row r="6" spans="1:8" ht="15.75" thickBot="1" x14ac:dyDescent="0.3">
      <c r="A6" s="13">
        <v>4</v>
      </c>
      <c r="B6" s="21" t="s">
        <v>18</v>
      </c>
      <c r="C6" s="11" t="s">
        <v>67</v>
      </c>
      <c r="D6" s="12">
        <v>488</v>
      </c>
      <c r="E6" s="12">
        <v>472</v>
      </c>
      <c r="F6" s="12"/>
    </row>
    <row r="7" spans="1:8" ht="15.75" thickBot="1" x14ac:dyDescent="0.3">
      <c r="A7" s="13">
        <v>5</v>
      </c>
      <c r="B7" s="21" t="s">
        <v>111</v>
      </c>
      <c r="C7" s="11" t="s">
        <v>114</v>
      </c>
      <c r="D7" s="12">
        <v>486</v>
      </c>
      <c r="E7" s="12">
        <v>478</v>
      </c>
      <c r="F7" s="12" t="s">
        <v>131</v>
      </c>
    </row>
    <row r="8" spans="1:8" ht="15.75" thickBot="1" x14ac:dyDescent="0.3">
      <c r="A8" s="13">
        <v>6</v>
      </c>
      <c r="B8" s="21" t="s">
        <v>100</v>
      </c>
      <c r="C8" s="11" t="s">
        <v>101</v>
      </c>
      <c r="D8" s="12">
        <v>468</v>
      </c>
      <c r="E8" s="12">
        <v>456</v>
      </c>
      <c r="F8" s="12"/>
    </row>
    <row r="9" spans="1:8" ht="15.75" thickBot="1" x14ac:dyDescent="0.3">
      <c r="A9" s="13">
        <v>7</v>
      </c>
      <c r="B9" s="21" t="s">
        <v>92</v>
      </c>
      <c r="C9" s="11" t="s">
        <v>93</v>
      </c>
      <c r="D9" s="12">
        <v>439</v>
      </c>
      <c r="E9" s="12">
        <v>422</v>
      </c>
      <c r="F9" s="12"/>
    </row>
    <row r="10" spans="1:8" ht="15.75" thickBot="1" x14ac:dyDescent="0.3">
      <c r="A10" s="13">
        <v>8</v>
      </c>
      <c r="B10" s="21" t="s">
        <v>22</v>
      </c>
      <c r="C10" s="11" t="s">
        <v>69</v>
      </c>
      <c r="D10" s="12">
        <v>446</v>
      </c>
      <c r="E10" s="12">
        <v>417</v>
      </c>
      <c r="F10" s="12"/>
    </row>
    <row r="11" spans="1:8" ht="15.75" thickBot="1" x14ac:dyDescent="0.3">
      <c r="A11" s="13">
        <v>9</v>
      </c>
      <c r="B11" s="21" t="s">
        <v>19</v>
      </c>
      <c r="C11" s="11" t="s">
        <v>33</v>
      </c>
      <c r="D11" s="12">
        <v>425</v>
      </c>
      <c r="E11" s="12">
        <v>408</v>
      </c>
      <c r="F11" s="12"/>
    </row>
    <row r="12" spans="1:8" ht="15.75" thickBot="1" x14ac:dyDescent="0.3">
      <c r="A12" s="13">
        <v>10</v>
      </c>
      <c r="B12" s="21" t="s">
        <v>89</v>
      </c>
      <c r="C12" s="11" t="s">
        <v>90</v>
      </c>
      <c r="D12" s="12">
        <v>412</v>
      </c>
      <c r="E12" s="12">
        <v>401</v>
      </c>
      <c r="F12" s="12"/>
    </row>
    <row r="13" spans="1:8" ht="15.75" thickBot="1" x14ac:dyDescent="0.3">
      <c r="A13" s="13">
        <v>11</v>
      </c>
      <c r="B13" s="21" t="s">
        <v>91</v>
      </c>
      <c r="C13" s="11" t="s">
        <v>113</v>
      </c>
      <c r="D13" s="12">
        <v>415</v>
      </c>
      <c r="E13" s="12">
        <v>400</v>
      </c>
      <c r="F13" s="12"/>
    </row>
    <row r="14" spans="1:8" ht="15.75" thickBot="1" x14ac:dyDescent="0.3">
      <c r="A14" s="13">
        <v>12</v>
      </c>
      <c r="B14" s="21" t="s">
        <v>12</v>
      </c>
      <c r="C14" s="11" t="s">
        <v>77</v>
      </c>
      <c r="D14" s="12">
        <v>380</v>
      </c>
      <c r="E14" s="12">
        <v>362</v>
      </c>
      <c r="F14" s="12"/>
    </row>
    <row r="15" spans="1:8" ht="15.75" thickBot="1" x14ac:dyDescent="0.3">
      <c r="A15" s="13">
        <v>13</v>
      </c>
      <c r="B15" s="21" t="s">
        <v>87</v>
      </c>
      <c r="C15" s="11" t="s">
        <v>112</v>
      </c>
      <c r="D15" s="12">
        <v>341</v>
      </c>
      <c r="E15" s="12">
        <v>335</v>
      </c>
      <c r="F15" s="12"/>
    </row>
    <row r="16" spans="1:8" ht="15.75" thickBot="1" x14ac:dyDescent="0.3">
      <c r="A16" s="13">
        <v>14</v>
      </c>
      <c r="B16" s="21" t="s">
        <v>5</v>
      </c>
      <c r="C16" s="11" t="s">
        <v>72</v>
      </c>
      <c r="D16" s="12">
        <v>348</v>
      </c>
      <c r="E16" s="12">
        <v>331</v>
      </c>
      <c r="F16" s="12"/>
    </row>
    <row r="17" spans="1:6" ht="15.75" thickBot="1" x14ac:dyDescent="0.3">
      <c r="A17" s="13">
        <v>15</v>
      </c>
      <c r="B17" s="21" t="s">
        <v>27</v>
      </c>
      <c r="C17" s="11" t="s">
        <v>81</v>
      </c>
      <c r="D17" s="12">
        <v>299</v>
      </c>
      <c r="E17" s="12">
        <v>291</v>
      </c>
      <c r="F17" s="12"/>
    </row>
    <row r="18" spans="1:6" ht="15.75" thickBot="1" x14ac:dyDescent="0.3">
      <c r="A18" s="13">
        <v>16</v>
      </c>
      <c r="B18" s="21" t="s">
        <v>35</v>
      </c>
      <c r="C18" s="11" t="s">
        <v>75</v>
      </c>
      <c r="D18" s="12">
        <v>225</v>
      </c>
      <c r="E18" s="12">
        <v>201</v>
      </c>
      <c r="F18" s="12"/>
    </row>
    <row r="19" spans="1:6" ht="15.75" thickBot="1" x14ac:dyDescent="0.3">
      <c r="A19" s="13">
        <v>17</v>
      </c>
      <c r="B19" s="21" t="s">
        <v>117</v>
      </c>
      <c r="C19" s="11" t="s">
        <v>120</v>
      </c>
      <c r="D19" s="12">
        <v>196</v>
      </c>
      <c r="E19" s="12">
        <v>182</v>
      </c>
      <c r="F19" s="12"/>
    </row>
    <row r="20" spans="1:6" ht="15.75" thickBot="1" x14ac:dyDescent="0.3">
      <c r="A20" s="13">
        <v>18</v>
      </c>
      <c r="B20" s="21" t="s">
        <v>3</v>
      </c>
      <c r="C20" s="11" t="s">
        <v>82</v>
      </c>
      <c r="D20" s="12">
        <v>130</v>
      </c>
      <c r="E20" s="12">
        <v>128</v>
      </c>
      <c r="F20" s="12"/>
    </row>
    <row r="21" spans="1:6" ht="15.75" thickBot="1" x14ac:dyDescent="0.3">
      <c r="A21" s="13">
        <v>19</v>
      </c>
      <c r="B21" s="21" t="s">
        <v>42</v>
      </c>
      <c r="C21" s="11" t="s">
        <v>84</v>
      </c>
      <c r="D21" s="12">
        <v>107</v>
      </c>
      <c r="E21" s="12">
        <v>100</v>
      </c>
      <c r="F21" s="12"/>
    </row>
    <row r="22" spans="1:6" ht="15.75" thickBot="1" x14ac:dyDescent="0.3">
      <c r="A22" s="13">
        <v>20</v>
      </c>
      <c r="B22" s="21" t="s">
        <v>43</v>
      </c>
      <c r="C22" s="11" t="s">
        <v>83</v>
      </c>
      <c r="D22" s="12">
        <v>100</v>
      </c>
      <c r="E22" s="12">
        <v>87</v>
      </c>
      <c r="F22" s="12"/>
    </row>
  </sheetData>
  <mergeCells count="5">
    <mergeCell ref="A1:A2"/>
    <mergeCell ref="B1:B2"/>
    <mergeCell ref="C1:C2"/>
    <mergeCell ref="D1:E1"/>
    <mergeCell ref="F1:F2"/>
  </mergeCells>
  <dataValidations count="1">
    <dataValidation type="list" allowBlank="1" showInputMessage="1" showErrorMessage="1" sqref="F18:F19">
      <formula1>"MIX,CW,PHONE"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A3" sqref="A3:A16"/>
    </sheetView>
  </sheetViews>
  <sheetFormatPr defaultRowHeight="15" x14ac:dyDescent="0.25"/>
  <cols>
    <col min="1" max="1" width="7" style="1" customWidth="1"/>
    <col min="2" max="2" width="10.85546875" customWidth="1"/>
    <col min="3" max="3" width="19.5703125" customWidth="1"/>
    <col min="4" max="5" width="15.42578125" customWidth="1"/>
    <col min="6" max="6" width="14.140625" customWidth="1"/>
  </cols>
  <sheetData>
    <row r="1" spans="1:8" ht="15.75" thickBot="1" x14ac:dyDescent="0.3">
      <c r="A1" s="52" t="s">
        <v>0</v>
      </c>
      <c r="B1" s="52" t="s">
        <v>86</v>
      </c>
      <c r="C1" s="52" t="s">
        <v>45</v>
      </c>
      <c r="D1" s="52" t="s">
        <v>46</v>
      </c>
      <c r="E1" s="52"/>
      <c r="F1" s="52" t="s">
        <v>50</v>
      </c>
    </row>
    <row r="2" spans="1:8" ht="15.75" thickBot="1" x14ac:dyDescent="0.3">
      <c r="A2" s="52"/>
      <c r="B2" s="52"/>
      <c r="C2" s="52"/>
      <c r="D2" s="15" t="s">
        <v>47</v>
      </c>
      <c r="E2" s="15" t="s">
        <v>48</v>
      </c>
      <c r="F2" s="52"/>
      <c r="G2" s="3"/>
      <c r="H2" s="6"/>
    </row>
    <row r="3" spans="1:8" ht="15.75" thickBot="1" x14ac:dyDescent="0.3">
      <c r="A3" s="13">
        <v>1</v>
      </c>
      <c r="B3" s="21" t="s">
        <v>20</v>
      </c>
      <c r="C3" s="11" t="s">
        <v>73</v>
      </c>
      <c r="D3" s="12">
        <v>384</v>
      </c>
      <c r="E3" s="12">
        <v>384</v>
      </c>
      <c r="F3" s="12"/>
    </row>
    <row r="4" spans="1:8" ht="15.75" thickBot="1" x14ac:dyDescent="0.3">
      <c r="A4" s="13">
        <v>2</v>
      </c>
      <c r="B4" s="21" t="s">
        <v>99</v>
      </c>
      <c r="C4" s="11" t="s">
        <v>125</v>
      </c>
      <c r="D4" s="12">
        <v>362</v>
      </c>
      <c r="E4" s="12">
        <v>344</v>
      </c>
      <c r="F4" s="12"/>
    </row>
    <row r="5" spans="1:8" ht="15.75" thickBot="1" x14ac:dyDescent="0.3">
      <c r="A5" s="13">
        <v>3</v>
      </c>
      <c r="B5" s="21" t="s">
        <v>28</v>
      </c>
      <c r="C5" s="11" t="s">
        <v>24</v>
      </c>
      <c r="D5" s="12">
        <v>313</v>
      </c>
      <c r="E5" s="12">
        <v>309</v>
      </c>
      <c r="F5" s="12"/>
    </row>
    <row r="6" spans="1:8" ht="15.75" thickBot="1" x14ac:dyDescent="0.3">
      <c r="A6" s="13">
        <v>4</v>
      </c>
      <c r="B6" s="21" t="s">
        <v>34</v>
      </c>
      <c r="C6" s="11" t="s">
        <v>74</v>
      </c>
      <c r="D6" s="12">
        <v>304</v>
      </c>
      <c r="E6" s="12">
        <v>294</v>
      </c>
      <c r="F6" s="12"/>
    </row>
    <row r="7" spans="1:8" ht="15.75" thickBot="1" x14ac:dyDescent="0.3">
      <c r="A7" s="13">
        <v>5</v>
      </c>
      <c r="B7" s="21" t="s">
        <v>37</v>
      </c>
      <c r="C7" s="11" t="s">
        <v>78</v>
      </c>
      <c r="D7" s="12">
        <v>350</v>
      </c>
      <c r="E7" s="12">
        <v>318</v>
      </c>
      <c r="F7" s="12" t="s">
        <v>131</v>
      </c>
    </row>
    <row r="8" spans="1:8" ht="15.75" thickBot="1" x14ac:dyDescent="0.3">
      <c r="A8" s="13">
        <v>6</v>
      </c>
      <c r="B8" s="21" t="s">
        <v>39</v>
      </c>
      <c r="C8" s="11" t="s">
        <v>80</v>
      </c>
      <c r="D8" s="12">
        <v>295</v>
      </c>
      <c r="E8" s="12">
        <v>279</v>
      </c>
      <c r="F8" s="12"/>
    </row>
    <row r="9" spans="1:8" ht="15.75" thickBot="1" x14ac:dyDescent="0.3">
      <c r="A9" s="13">
        <v>7</v>
      </c>
      <c r="B9" s="21" t="s">
        <v>36</v>
      </c>
      <c r="C9" s="11" t="s">
        <v>76</v>
      </c>
      <c r="D9" s="12">
        <v>293</v>
      </c>
      <c r="E9" s="12">
        <v>271</v>
      </c>
      <c r="F9" s="12"/>
    </row>
    <row r="10" spans="1:8" ht="15.75" thickBot="1" x14ac:dyDescent="0.3">
      <c r="A10" s="13">
        <v>8</v>
      </c>
      <c r="B10" s="21" t="s">
        <v>104</v>
      </c>
      <c r="C10" s="11" t="s">
        <v>105</v>
      </c>
      <c r="D10" s="12">
        <v>259</v>
      </c>
      <c r="E10" s="12">
        <v>244</v>
      </c>
      <c r="F10" s="12"/>
    </row>
    <row r="11" spans="1:8" ht="15.75" thickBot="1" x14ac:dyDescent="0.3">
      <c r="A11" s="13">
        <v>9</v>
      </c>
      <c r="B11" s="21" t="s">
        <v>97</v>
      </c>
      <c r="C11" s="11" t="s">
        <v>123</v>
      </c>
      <c r="D11" s="12">
        <v>225</v>
      </c>
      <c r="E11" s="12">
        <v>214</v>
      </c>
      <c r="F11" s="12"/>
    </row>
    <row r="12" spans="1:8" ht="15.75" thickBot="1" x14ac:dyDescent="0.3">
      <c r="A12" s="13">
        <v>10</v>
      </c>
      <c r="B12" s="21" t="s">
        <v>40</v>
      </c>
      <c r="C12" s="11" t="s">
        <v>41</v>
      </c>
      <c r="D12" s="12">
        <v>221</v>
      </c>
      <c r="E12" s="12">
        <v>206</v>
      </c>
      <c r="F12" s="12"/>
    </row>
    <row r="13" spans="1:8" ht="15.75" thickBot="1" x14ac:dyDescent="0.3">
      <c r="A13" s="13">
        <v>11</v>
      </c>
      <c r="B13" s="21" t="s">
        <v>38</v>
      </c>
      <c r="C13" s="11" t="s">
        <v>79</v>
      </c>
      <c r="D13" s="12">
        <v>218</v>
      </c>
      <c r="E13" s="12">
        <v>201</v>
      </c>
      <c r="F13" s="12"/>
    </row>
    <row r="14" spans="1:8" ht="15.75" thickBot="1" x14ac:dyDescent="0.3">
      <c r="A14" s="13">
        <v>12</v>
      </c>
      <c r="B14" s="21" t="s">
        <v>96</v>
      </c>
      <c r="C14" s="11" t="s">
        <v>108</v>
      </c>
      <c r="D14" s="12">
        <v>41</v>
      </c>
      <c r="E14" s="12">
        <v>34</v>
      </c>
      <c r="F14" s="12"/>
    </row>
    <row r="15" spans="1:8" ht="15.75" thickBot="1" x14ac:dyDescent="0.3">
      <c r="A15" s="13">
        <v>13</v>
      </c>
      <c r="B15" s="21" t="s">
        <v>118</v>
      </c>
      <c r="C15" s="11" t="s">
        <v>119</v>
      </c>
      <c r="D15" s="12">
        <v>16</v>
      </c>
      <c r="E15" s="12">
        <v>16</v>
      </c>
      <c r="F15" s="12"/>
    </row>
    <row r="16" spans="1:8" ht="15.75" thickBot="1" x14ac:dyDescent="0.3">
      <c r="A16" s="13">
        <v>14</v>
      </c>
      <c r="B16" s="21" t="s">
        <v>115</v>
      </c>
      <c r="C16" s="11" t="s">
        <v>116</v>
      </c>
      <c r="D16" s="12">
        <v>18</v>
      </c>
      <c r="E16" s="12">
        <v>14</v>
      </c>
      <c r="F16" s="12"/>
    </row>
    <row r="19" spans="3:3" ht="18.75" x14ac:dyDescent="0.25">
      <c r="C19" s="33"/>
    </row>
  </sheetData>
  <mergeCells count="5">
    <mergeCell ref="F1:F2"/>
    <mergeCell ref="A1:A2"/>
    <mergeCell ref="B1:B2"/>
    <mergeCell ref="C1:C2"/>
    <mergeCell ref="D1:E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activeCell="L13" sqref="L13"/>
    </sheetView>
  </sheetViews>
  <sheetFormatPr defaultRowHeight="15" x14ac:dyDescent="0.25"/>
  <cols>
    <col min="1" max="1" width="6" customWidth="1"/>
    <col min="2" max="2" width="9.42578125" customWidth="1"/>
    <col min="3" max="3" width="19.5703125" customWidth="1"/>
    <col min="4" max="4" width="9.7109375" customWidth="1"/>
    <col min="5" max="5" width="15.7109375" customWidth="1"/>
    <col min="6" max="6" width="9.7109375" customWidth="1"/>
    <col min="7" max="7" width="15.7109375" customWidth="1"/>
    <col min="8" max="8" width="8.7109375" style="5" customWidth="1"/>
    <col min="9" max="9" width="13" style="1" customWidth="1"/>
    <col min="10" max="10" width="9" customWidth="1"/>
  </cols>
  <sheetData>
    <row r="1" spans="1:10" ht="15.75" thickBot="1" x14ac:dyDescent="0.3">
      <c r="A1" s="50" t="s">
        <v>0</v>
      </c>
      <c r="B1" s="50" t="s">
        <v>86</v>
      </c>
      <c r="C1" s="50" t="s">
        <v>45</v>
      </c>
      <c r="D1" s="55" t="s">
        <v>137</v>
      </c>
      <c r="E1" s="56"/>
      <c r="F1" s="55" t="s">
        <v>46</v>
      </c>
      <c r="G1" s="56"/>
      <c r="H1" s="50" t="s">
        <v>49</v>
      </c>
      <c r="I1" s="50" t="s">
        <v>1</v>
      </c>
      <c r="J1" s="50" t="s">
        <v>133</v>
      </c>
    </row>
    <row r="2" spans="1:10" ht="26.25" thickBot="1" x14ac:dyDescent="0.3">
      <c r="A2" s="51"/>
      <c r="B2" s="51"/>
      <c r="C2" s="51"/>
      <c r="D2" s="31" t="s">
        <v>138</v>
      </c>
      <c r="E2" s="31" t="s">
        <v>48</v>
      </c>
      <c r="F2" s="10" t="s">
        <v>47</v>
      </c>
      <c r="G2" s="10" t="s">
        <v>48</v>
      </c>
      <c r="H2" s="51"/>
      <c r="I2" s="51"/>
      <c r="J2" s="51"/>
    </row>
    <row r="3" spans="1:10" ht="15.75" thickBot="1" x14ac:dyDescent="0.3">
      <c r="A3" s="57">
        <v>1</v>
      </c>
      <c r="B3" s="59" t="s">
        <v>52</v>
      </c>
      <c r="C3" s="11" t="s">
        <v>102</v>
      </c>
      <c r="D3" s="57">
        <v>256</v>
      </c>
      <c r="E3" s="57">
        <v>243</v>
      </c>
      <c r="F3" s="57">
        <v>620</v>
      </c>
      <c r="G3" s="57">
        <v>593</v>
      </c>
      <c r="H3" s="43" t="s">
        <v>2</v>
      </c>
      <c r="I3" s="43" t="s">
        <v>2</v>
      </c>
      <c r="J3" s="57"/>
    </row>
    <row r="4" spans="1:10" ht="15.75" thickBot="1" x14ac:dyDescent="0.3">
      <c r="A4" s="58"/>
      <c r="B4" s="60"/>
      <c r="C4" s="11" t="s">
        <v>103</v>
      </c>
      <c r="D4" s="58"/>
      <c r="E4" s="58"/>
      <c r="F4" s="58"/>
      <c r="G4" s="58"/>
      <c r="H4" s="43" t="s">
        <v>2</v>
      </c>
      <c r="I4" s="43" t="s">
        <v>2</v>
      </c>
      <c r="J4" s="58"/>
    </row>
    <row r="5" spans="1:10" ht="15.75" thickBot="1" x14ac:dyDescent="0.3">
      <c r="A5" s="57">
        <v>2</v>
      </c>
      <c r="B5" s="59" t="s">
        <v>51</v>
      </c>
      <c r="C5" s="11" t="s">
        <v>57</v>
      </c>
      <c r="D5" s="57">
        <v>54</v>
      </c>
      <c r="E5" s="57">
        <v>50</v>
      </c>
      <c r="F5" s="57">
        <v>172</v>
      </c>
      <c r="G5" s="57">
        <v>158</v>
      </c>
      <c r="H5" s="43" t="s">
        <v>6</v>
      </c>
      <c r="I5" s="43"/>
      <c r="J5" s="57"/>
    </row>
    <row r="6" spans="1:10" ht="15.75" thickBot="1" x14ac:dyDescent="0.3">
      <c r="A6" s="58"/>
      <c r="B6" s="60"/>
      <c r="C6" s="11" t="s">
        <v>132</v>
      </c>
      <c r="D6" s="58"/>
      <c r="E6" s="58"/>
      <c r="F6" s="58"/>
      <c r="G6" s="58"/>
      <c r="H6" s="43" t="s">
        <v>6</v>
      </c>
      <c r="I6" s="43"/>
      <c r="J6" s="58"/>
    </row>
    <row r="7" spans="1:10" ht="15.75" thickBot="1" x14ac:dyDescent="0.3">
      <c r="A7" s="57">
        <v>3</v>
      </c>
      <c r="B7" s="59" t="s">
        <v>110</v>
      </c>
      <c r="C7" s="11" t="s">
        <v>129</v>
      </c>
      <c r="D7" s="57">
        <v>153</v>
      </c>
      <c r="E7" s="57">
        <v>136</v>
      </c>
      <c r="F7" s="57">
        <v>403</v>
      </c>
      <c r="G7" s="57">
        <v>375</v>
      </c>
      <c r="H7" s="43" t="s">
        <v>8</v>
      </c>
      <c r="I7" s="43" t="s">
        <v>4</v>
      </c>
      <c r="J7" s="57" t="s">
        <v>131</v>
      </c>
    </row>
    <row r="8" spans="1:10" ht="15.75" thickBot="1" x14ac:dyDescent="0.3">
      <c r="A8" s="58"/>
      <c r="B8" s="60"/>
      <c r="C8" s="11" t="s">
        <v>130</v>
      </c>
      <c r="D8" s="58"/>
      <c r="E8" s="58"/>
      <c r="F8" s="58"/>
      <c r="G8" s="58"/>
      <c r="H8" s="43" t="s">
        <v>8</v>
      </c>
      <c r="I8" s="43" t="s">
        <v>4</v>
      </c>
      <c r="J8" s="58"/>
    </row>
    <row r="9" spans="1:10" ht="15.75" thickBot="1" x14ac:dyDescent="0.3">
      <c r="A9" s="57">
        <v>4</v>
      </c>
      <c r="B9" s="59" t="s">
        <v>54</v>
      </c>
      <c r="C9" s="11" t="s">
        <v>139</v>
      </c>
      <c r="D9" s="57">
        <v>74</v>
      </c>
      <c r="E9" s="57">
        <v>66</v>
      </c>
      <c r="F9" s="57">
        <v>237</v>
      </c>
      <c r="G9" s="57">
        <v>210</v>
      </c>
      <c r="H9" s="43" t="s">
        <v>10</v>
      </c>
      <c r="I9" s="43" t="s">
        <v>6</v>
      </c>
      <c r="J9" s="57"/>
    </row>
    <row r="10" spans="1:10" ht="16.5" customHeight="1" thickBot="1" x14ac:dyDescent="0.3">
      <c r="A10" s="58"/>
      <c r="B10" s="60"/>
      <c r="C10" s="11" t="s">
        <v>59</v>
      </c>
      <c r="D10" s="58"/>
      <c r="E10" s="58"/>
      <c r="F10" s="58"/>
      <c r="G10" s="58"/>
      <c r="H10" s="43" t="s">
        <v>10</v>
      </c>
      <c r="I10" s="43" t="s">
        <v>6</v>
      </c>
      <c r="J10" s="58"/>
    </row>
    <row r="11" spans="1:10" ht="15.75" thickBot="1" x14ac:dyDescent="0.3">
      <c r="A11" s="57">
        <v>5</v>
      </c>
      <c r="B11" s="59" t="s">
        <v>55</v>
      </c>
      <c r="C11" s="14" t="s">
        <v>122</v>
      </c>
      <c r="D11" s="57">
        <v>74</v>
      </c>
      <c r="E11" s="57">
        <v>59</v>
      </c>
      <c r="F11" s="57">
        <v>213</v>
      </c>
      <c r="G11" s="57">
        <v>182</v>
      </c>
      <c r="H11" s="43" t="s">
        <v>10</v>
      </c>
      <c r="I11" s="43" t="s">
        <v>6</v>
      </c>
      <c r="J11" s="57"/>
    </row>
    <row r="12" spans="1:10" ht="15.75" thickBot="1" x14ac:dyDescent="0.3">
      <c r="A12" s="58"/>
      <c r="B12" s="60"/>
      <c r="C12" s="11" t="s">
        <v>121</v>
      </c>
      <c r="D12" s="58"/>
      <c r="E12" s="58"/>
      <c r="F12" s="58"/>
      <c r="G12" s="58"/>
      <c r="H12" s="43" t="s">
        <v>10</v>
      </c>
      <c r="I12" s="43" t="s">
        <v>6</v>
      </c>
      <c r="J12" s="58"/>
    </row>
    <row r="13" spans="1:10" ht="15.75" thickBot="1" x14ac:dyDescent="0.3">
      <c r="A13" s="57">
        <v>6</v>
      </c>
      <c r="B13" s="59" t="s">
        <v>53</v>
      </c>
      <c r="C13" s="11" t="s">
        <v>109</v>
      </c>
      <c r="D13" s="57">
        <v>57</v>
      </c>
      <c r="E13" s="57">
        <v>53</v>
      </c>
      <c r="F13" s="57">
        <v>168</v>
      </c>
      <c r="G13" s="57">
        <v>157</v>
      </c>
      <c r="H13" s="43" t="s">
        <v>2</v>
      </c>
      <c r="I13" s="43"/>
      <c r="J13" s="57"/>
    </row>
    <row r="14" spans="1:10" ht="15.75" thickBot="1" x14ac:dyDescent="0.3">
      <c r="A14" s="58"/>
      <c r="B14" s="60"/>
      <c r="C14" s="11" t="s">
        <v>58</v>
      </c>
      <c r="D14" s="58"/>
      <c r="E14" s="58"/>
      <c r="F14" s="58"/>
      <c r="G14" s="58"/>
      <c r="H14" s="43" t="s">
        <v>2</v>
      </c>
      <c r="I14" s="43"/>
      <c r="J14" s="58"/>
    </row>
    <row r="17" spans="3:9" ht="15.75" x14ac:dyDescent="0.25">
      <c r="D17" s="17"/>
      <c r="E17" s="18"/>
      <c r="F17" s="17" t="s">
        <v>9</v>
      </c>
      <c r="G17" s="18">
        <f>SUM(G5:G10)/3</f>
        <v>247.66666666666666</v>
      </c>
      <c r="H17"/>
    </row>
    <row r="18" spans="3:9" x14ac:dyDescent="0.25">
      <c r="H18"/>
    </row>
    <row r="19" spans="3:9" x14ac:dyDescent="0.25">
      <c r="D19" s="7"/>
      <c r="E19" s="1"/>
      <c r="F19" s="7">
        <f>G17-G17*H19</f>
        <v>242.71333333333331</v>
      </c>
      <c r="G19" s="1" t="s">
        <v>2</v>
      </c>
      <c r="H19" s="16">
        <v>0.02</v>
      </c>
    </row>
    <row r="20" spans="3:9" x14ac:dyDescent="0.25">
      <c r="D20" s="7"/>
      <c r="E20" s="1"/>
      <c r="F20" s="7">
        <f>G17-G17*H20</f>
        <v>235.28333333333333</v>
      </c>
      <c r="G20" s="1" t="s">
        <v>4</v>
      </c>
      <c r="H20" s="16">
        <v>0.05</v>
      </c>
    </row>
    <row r="21" spans="3:9" x14ac:dyDescent="0.25">
      <c r="D21" s="7"/>
      <c r="E21" s="1"/>
      <c r="F21" s="7">
        <f>G17-G17*H21</f>
        <v>210.51666666666665</v>
      </c>
      <c r="G21" s="1" t="s">
        <v>8</v>
      </c>
      <c r="H21" s="16">
        <v>0.15</v>
      </c>
    </row>
    <row r="22" spans="3:9" x14ac:dyDescent="0.25">
      <c r="D22" s="7"/>
      <c r="E22" s="1"/>
      <c r="F22" s="7">
        <f>G17-G17*H22</f>
        <v>173.36666666666667</v>
      </c>
      <c r="G22" s="1" t="s">
        <v>6</v>
      </c>
      <c r="H22" s="16">
        <v>0.3</v>
      </c>
    </row>
    <row r="25" spans="3:9" ht="18.75" x14ac:dyDescent="0.3">
      <c r="C25" s="35"/>
      <c r="D25" s="35"/>
      <c r="E25" s="35"/>
      <c r="F25" s="35"/>
      <c r="G25" s="35"/>
      <c r="H25" s="36"/>
      <c r="I25" s="37"/>
    </row>
  </sheetData>
  <mergeCells count="50">
    <mergeCell ref="J1:J2"/>
    <mergeCell ref="A1:A2"/>
    <mergeCell ref="B1:B2"/>
    <mergeCell ref="F1:G1"/>
    <mergeCell ref="C1:C2"/>
    <mergeCell ref="I1:I2"/>
    <mergeCell ref="H1:H2"/>
    <mergeCell ref="F13:F14"/>
    <mergeCell ref="G13:G14"/>
    <mergeCell ref="A3:A4"/>
    <mergeCell ref="B3:B4"/>
    <mergeCell ref="A13:A14"/>
    <mergeCell ref="F3:F4"/>
    <mergeCell ref="A7:A8"/>
    <mergeCell ref="B7:B8"/>
    <mergeCell ref="F7:F8"/>
    <mergeCell ref="G7:G8"/>
    <mergeCell ref="B13:B14"/>
    <mergeCell ref="F11:F12"/>
    <mergeCell ref="A5:A6"/>
    <mergeCell ref="B5:B6"/>
    <mergeCell ref="F5:F6"/>
    <mergeCell ref="G3:G4"/>
    <mergeCell ref="A11:A12"/>
    <mergeCell ref="B11:B12"/>
    <mergeCell ref="J11:J12"/>
    <mergeCell ref="J3:J4"/>
    <mergeCell ref="J5:J6"/>
    <mergeCell ref="J9:J10"/>
    <mergeCell ref="F9:F10"/>
    <mergeCell ref="G9:G10"/>
    <mergeCell ref="A9:A10"/>
    <mergeCell ref="B9:B10"/>
    <mergeCell ref="G5:G6"/>
    <mergeCell ref="J13:J14"/>
    <mergeCell ref="J7:J8"/>
    <mergeCell ref="D1:E1"/>
    <mergeCell ref="D3:D4"/>
    <mergeCell ref="E3:E4"/>
    <mergeCell ref="D5:D6"/>
    <mergeCell ref="E5:E6"/>
    <mergeCell ref="D7:D8"/>
    <mergeCell ref="E7:E8"/>
    <mergeCell ref="D9:D10"/>
    <mergeCell ref="E9:E10"/>
    <mergeCell ref="D11:D12"/>
    <mergeCell ref="E11:E12"/>
    <mergeCell ref="D13:D14"/>
    <mergeCell ref="E13:E14"/>
    <mergeCell ref="G11:G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ABS</vt:lpstr>
      <vt:lpstr>MIX</vt:lpstr>
      <vt:lpstr>CW</vt:lpstr>
      <vt:lpstr>PH</vt:lpstr>
      <vt:lpstr>Multi_op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Pantchenko</dc:creator>
  <cp:lastModifiedBy>Alex Savushkin</cp:lastModifiedBy>
  <cp:lastPrinted>2019-08-06T15:14:20Z</cp:lastPrinted>
  <dcterms:created xsi:type="dcterms:W3CDTF">2015-08-13T12:20:45Z</dcterms:created>
  <dcterms:modified xsi:type="dcterms:W3CDTF">2022-10-08T14:25:34Z</dcterms:modified>
</cp:coreProperties>
</file>